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updateLinks="never" codeName="Workbook" defaultThemeVersion="124226"/>
  <mc:AlternateContent xmlns:mc="http://schemas.openxmlformats.org/markup-compatibility/2006">
    <mc:Choice Requires="x15">
      <x15ac:absPath xmlns:x15ac="http://schemas.microsoft.com/office/spreadsheetml/2010/11/ac" url="D:\Фирания\ЕИАС шаблоны 2018\"/>
    </mc:Choice>
  </mc:AlternateContent>
  <bookViews>
    <workbookView xWindow="0" yWindow="0" windowWidth="21600" windowHeight="9045" tabRatio="919" firstSheet="1" activeTab="4"/>
  </bookViews>
  <sheets>
    <sheet name="Инструкция" sheetId="368" r:id="rId1"/>
    <sheet name="Титульный" sheetId="369" r:id="rId2"/>
    <sheet name="Параметры" sheetId="370" r:id="rId3"/>
    <sheet name="Территории" sheetId="384" r:id="rId4"/>
    <sheet name="Показатели" sheetId="372" r:id="rId5"/>
    <sheet name="Товары и услуги" sheetId="373" state="veryHidden" r:id="rId6"/>
    <sheet name="Потребительские характеристики" sheetId="375" r:id="rId7"/>
    <sheet name="Инвестиционная программа" sheetId="376" state="veryHidden" r:id="rId8"/>
    <sheet name="Изменения инвест. программы" sheetId="380" state="veryHidden" r:id="rId9"/>
    <sheet name="Ссылки на публикации" sheetId="381" r:id="rId10"/>
    <sheet name="Сведения об изменениях" sheetId="382" state="veryHidden" r:id="rId11"/>
    <sheet name="Комментарий" sheetId="319" r:id="rId12"/>
    <sheet name="Ошибки и предупреждения" sheetId="318" r:id="rId13"/>
    <sheet name="Columns" sheetId="363" state="veryHidden" r:id="rId14"/>
    <sheet name="Rows" sheetId="377" state="veryHidden" r:id="rId15"/>
    <sheet name="RegistryMunicipal" sheetId="383" state="veryHidden" r:id="rId16"/>
    <sheet name="Reference" sheetId="378" state="veryHidden" r:id="rId17"/>
    <sheet name="SheetList" sheetId="336" state="veryHidden" r:id="rId18"/>
  </sheets>
  <functionGroups builtInGroupCount="18"/>
  <externalReferences>
    <externalReference r:id="rId19"/>
    <externalReference r:id="rId20"/>
    <externalReference r:id="rId21"/>
  </externalReferences>
  <definedNames>
    <definedName name="_xlnm._FilterDatabase" localSheetId="12" hidden="1">'Ошибки и предупреждения'!$B$4:$D$4</definedName>
    <definedName name="add_COMMENTS_range">Rows!$2:$2</definedName>
    <definedName name="add_EVENT_range">Rows!$24:$33</definedName>
    <definedName name="add_FUEL_range">Rows!$8:$12</definedName>
    <definedName name="add_IDEX_GCAL_range">Rows!$53:$53</definedName>
    <definedName name="add_IDEX_KG_range">Rows!$55:$55</definedName>
    <definedName name="add_IDEX_range">Rows!$6:$6</definedName>
    <definedName name="add_INFO_range">Rows!$47:$47</definedName>
    <definedName name="add_INVEST_INDEX_range">Rows!$44:$45</definedName>
    <definedName name="add_METHOD_range">Rows!$19:$20</definedName>
    <definedName name="add_MO_range">Rows!$57:$57</definedName>
    <definedName name="add_MR_range">Rows!$59:$60</definedName>
    <definedName name="add_PRODUCT_range">Rows!$22:$22</definedName>
    <definedName name="add_PROVIDER_range">Rows!$14:$17</definedName>
    <definedName name="add_PUBLIC_range">Rows!$49:$51</definedName>
    <definedName name="add_SOURCE_range">Rows!$35:$40</definedName>
    <definedName name="add_T_range">Rows!$62:$64</definedName>
    <definedName name="add_TYPE_range">Rows!$4:$4</definedName>
    <definedName name="add_YEAR_range">Rows!$42:$42</definedName>
    <definedName name="anscount" hidden="1">1</definedName>
    <definedName name="code" localSheetId="0">Инструкция!$B$2</definedName>
    <definedName name="CyanCell" localSheetId="0">Инструкция!$O$26</definedName>
    <definedName name="GreenCell" localSheetId="0">Инструкция!$E$27</definedName>
    <definedName name="Instr_1">Инструкция!$7:$24</definedName>
    <definedName name="Instr_2">Инструкция!$25:$43</definedName>
    <definedName name="Instr_3">Инструкция!$44:$62</definedName>
    <definedName name="Instr_4">Инструкция!$63:$81</definedName>
    <definedName name="Instr_5">Инструкция!$82:$100</definedName>
    <definedName name="Instr_6">Инструкция!$101:$225</definedName>
    <definedName name="List_01_is_subdivision" localSheetId="1">Титульный!$E$19</definedName>
    <definedName name="List_01_legal_address" localSheetId="1">Титульный!$E$24</definedName>
    <definedName name="List_01_List00_filler" localSheetId="1">Титульный!$E$40:$E$45</definedName>
    <definedName name="List_01_ogr_kpp" localSheetId="1">Титульный!$E$15</definedName>
    <definedName name="List_01_org_full_name">Титульный!$E$11</definedName>
    <definedName name="List_01_org_inn" localSheetId="1">Титульный!$E$14</definedName>
    <definedName name="List_01_org_ogrn" localSheetId="1">Титульный!$E$13</definedName>
    <definedName name="List_01_org_short_name" localSheetId="1">Титульный!$E$12</definedName>
    <definedName name="List_01_post_address" localSheetId="1">Титульный!$E$25</definedName>
    <definedName name="List_01_region_name" localSheetId="1">Титульный!$E$6</definedName>
    <definedName name="List_01_reporting_period" localSheetId="1">Титульный!$E$8</definedName>
    <definedName name="List_01_subdivision_kpp" localSheetId="1">Титульный!$E$21</definedName>
    <definedName name="List_01_subvision_name">Титульный!$E$20</definedName>
    <definedName name="List_01_tax_regime" localSheetId="1">Титульный!$E$16</definedName>
    <definedName name="List01_BlueCells" localSheetId="1">Титульный!$E$28:$E$29,Титульный!$E$31,Титульный!$E$34:$E$35,Титульный!$E$37,Титульный!$E$40:$E$41,Титульный!$E$43:$E$45,Титульный!$E$24:$E$25</definedName>
    <definedName name="List01_BlueCellsWithoutDogs">Титульный!$E$28:$E$31,Титульный!$E$34:$E$37,Титульный!$E$40:$E$45</definedName>
    <definedName name="List01_DataRange">Титульный!$D$6:$E$45</definedName>
    <definedName name="List01_YellowCells">Титульный!$E$30,Титульный!$E$36,Титульный!$E$42</definedName>
    <definedName name="List02_BlueCells" localSheetId="2">Параметры!$E$8,Параметры!$E$13:$E$14,Параметры!$E$16:$E$17,Параметры!$E$19:$E$21,Параметры!$E$23:$E$30,Параметры!$E$10:$E$11</definedName>
    <definedName name="List02_DataRange">Параметры!$8:$30</definedName>
    <definedName name="List02_DateBalanceTransfer">Параметры!$E$14</definedName>
    <definedName name="List02_InternetPublic">Параметры!$E$19</definedName>
    <definedName name="List02_InvestInfo">Параметры!$E$23:$E$30</definedName>
    <definedName name="List02_IsBalanceTransfer">Параметры!$E$13</definedName>
    <definedName name="List02_IsInvestChange">Параметры!$E$30</definedName>
    <definedName name="List02_IsInvestProg">Параметры!$E$21</definedName>
    <definedName name="List02_More80Percent">Параметры!$E$16</definedName>
    <definedName name="List02_NoInternet">Параметры!$E$20</definedName>
    <definedName name="List02_Product">Параметры!$E$17</definedName>
    <definedName name="List02_ReportType">Параметры!$E$8</definedName>
    <definedName name="List03_DataRange">Территории!$B$8:$M$10</definedName>
    <definedName name="List03_MO1_Range">Территории!$H$8</definedName>
    <definedName name="List03_Territories_range">Территории!$D$8:$D$10</definedName>
    <definedName name="List10_BuhSite">Показатели!$F$51</definedName>
    <definedName name="List10_DataRange">Показатели!$D$11:$G$69</definedName>
    <definedName name="List10_Fuel">Показатели!$F$17:$F$23</definedName>
    <definedName name="List10_FuelFlag">Показатели!$G$17:$G$23</definedName>
    <definedName name="List10_RepairCosts">Показатели!$F$41</definedName>
    <definedName name="List11_DataRange">'Товары и услуги'!$11:$11</definedName>
    <definedName name="List11_RepairCosts">'Товары и услуги'!$O$10</definedName>
    <definedName name="List12_CheckLinkFS">'Потребительские характеристики'!$G$12,'Потребительские характеристики'!$G$15:$G$16</definedName>
    <definedName name="List12_DataRange">'Потребительские характеристики'!$F$10:$H$16</definedName>
    <definedName name="List13_DataRange">'Инвестиционная программа'!$D$9:$P$19</definedName>
    <definedName name="List14_DataRange">'Изменения инвест. программы'!$E$10:$F$11</definedName>
    <definedName name="List15_CheckLinkFS">'Ссылки на публикации'!$J$12,'Ссылки на публикации'!$J$15,'Ссылки на публикации'!$J$18:$J$19</definedName>
    <definedName name="List15_DataRange">'Ссылки на публикации'!$D$10:$J$19</definedName>
    <definedName name="List15_Printing">'Ссылки на публикации'!$F$12:$J$12,'Ссылки на публикации'!$F$15:$J$15,'Ссылки на публикации'!$F$18:$J$18</definedName>
    <definedName name="List15_Sites">'Ссылки на публикации'!$F$11:$G$11,'Ссылки на публикации'!$J$11,'Ссылки на публикации'!$F$14:$G$14,'Ссылки на публикации'!$J$14,'Ссылки на публикации'!$F$17:$G$17,'Ссылки на публикации'!$J$17</definedName>
    <definedName name="List16_DataRange">'Сведения об изменениях'!$D$10:$F$11</definedName>
    <definedName name="MO_LIST">RegistryMunicipal!$A$2:$A$64</definedName>
    <definedName name="MO_LIST_10">RegistryMunicipal!$F$148:$F$165</definedName>
    <definedName name="MO_LIST_11">RegistryMunicipal!$F$166:$F$179</definedName>
    <definedName name="MO_LIST_12">RegistryMunicipal!$F$180:$F$200</definedName>
    <definedName name="MO_LIST_13">RegistryMunicipal!$F$201:$F$214</definedName>
    <definedName name="MO_LIST_14">RegistryMunicipal!$F$215:$F$230</definedName>
    <definedName name="MO_LIST_15">RegistryMunicipal!$F$231:$F$246</definedName>
    <definedName name="MO_LIST_16">RegistryMunicipal!$F$247:$F$263</definedName>
    <definedName name="MO_LIST_17">RegistryMunicipal!$F$264:$F$276</definedName>
    <definedName name="MO_LIST_18">RegistryMunicipal!$F$277:$F$290</definedName>
    <definedName name="MO_LIST_19">RegistryMunicipal!$F$291:$F$303</definedName>
    <definedName name="MO_LIST_2">RegistryMunicipal!$F$2:$F$17</definedName>
    <definedName name="MO_LIST_20">RegistryMunicipal!$F$304:$F$320</definedName>
    <definedName name="MO_LIST_21">RegistryMunicipal!$F$321</definedName>
    <definedName name="MO_LIST_22">RegistryMunicipal!$F$322</definedName>
    <definedName name="MO_LIST_23">RegistryMunicipal!$F$323</definedName>
    <definedName name="MO_LIST_24">RegistryMunicipal!$F$324</definedName>
    <definedName name="MO_LIST_25">RegistryMunicipal!$F$325</definedName>
    <definedName name="MO_LIST_26">RegistryMunicipal!$F$326</definedName>
    <definedName name="MO_LIST_27">RegistryMunicipal!$F$327</definedName>
    <definedName name="MO_LIST_28">RegistryMunicipal!$F$328</definedName>
    <definedName name="MO_LIST_29">RegistryMunicipal!$F$329:$F$346</definedName>
    <definedName name="MO_LIST_3">RegistryMunicipal!$F$18:$F$38</definedName>
    <definedName name="MO_LIST_30">RegistryMunicipal!$F$347:$F$360</definedName>
    <definedName name="MO_LIST_31">RegistryMunicipal!$F$361:$F$376</definedName>
    <definedName name="MO_LIST_32">RegistryMunicipal!$F$377:$F$390</definedName>
    <definedName name="MO_LIST_33">RegistryMunicipal!$F$391</definedName>
    <definedName name="MO_LIST_34">RegistryMunicipal!$F$392:$F$407</definedName>
    <definedName name="MO_LIST_35">RegistryMunicipal!$F$408:$F$421</definedName>
    <definedName name="MO_LIST_36">RegistryMunicipal!$F$422:$F$441</definedName>
    <definedName name="MO_LIST_37">RegistryMunicipal!$F$442:$F$464</definedName>
    <definedName name="MO_LIST_38">RegistryMunicipal!$F$465:$F$479</definedName>
    <definedName name="MO_LIST_39">RegistryMunicipal!$F$480:$F$491</definedName>
    <definedName name="MO_LIST_4">RegistryMunicipal!$F$39:$F$51</definedName>
    <definedName name="MO_LIST_40">RegistryMunicipal!$F$492:$F$509</definedName>
    <definedName name="MO_LIST_41">RegistryMunicipal!$F$510:$F$526</definedName>
    <definedName name="MO_LIST_42">RegistryMunicipal!$F$527:$F$536</definedName>
    <definedName name="MO_LIST_43">RegistryMunicipal!$F$537:$F$551</definedName>
    <definedName name="MO_LIST_44">RegistryMunicipal!$F$552:$F$572</definedName>
    <definedName name="MO_LIST_45">RegistryMunicipal!$F$573:$F$585</definedName>
    <definedName name="MO_LIST_46">RegistryMunicipal!$F$586:$F$598</definedName>
    <definedName name="MO_LIST_47">RegistryMunicipal!$F$599:$F$616</definedName>
    <definedName name="MO_LIST_48">RegistryMunicipal!$F$617:$F$629</definedName>
    <definedName name="MO_LIST_49">RegistryMunicipal!$F$630:$F$644</definedName>
    <definedName name="MO_LIST_5">RegistryMunicipal!$F$52:$F$67</definedName>
    <definedName name="MO_LIST_50">RegistryMunicipal!$F$645:$F$660</definedName>
    <definedName name="MO_LIST_51">RegistryMunicipal!$F$661:$F$673</definedName>
    <definedName name="MO_LIST_52">RegistryMunicipal!$F$674:$F$690</definedName>
    <definedName name="MO_LIST_53">RegistryMunicipal!$F$691:$F$706</definedName>
    <definedName name="MO_LIST_54">RegistryMunicipal!$F$707:$F$727</definedName>
    <definedName name="MO_LIST_55">RegistryMunicipal!$F$728:$F$741</definedName>
    <definedName name="MO_LIST_56">RegistryMunicipal!$F$742:$F$761</definedName>
    <definedName name="MO_LIST_57">RegistryMunicipal!$F$762:$F$781</definedName>
    <definedName name="MO_LIST_58">RegistryMunicipal!$F$782:$F$801</definedName>
    <definedName name="MO_LIST_59">RegistryMunicipal!$F$802:$F$816</definedName>
    <definedName name="MO_LIST_6">RegistryMunicipal!$F$68:$F$89</definedName>
    <definedName name="MO_LIST_60">RegistryMunicipal!$F$817:$F$831</definedName>
    <definedName name="MO_LIST_61">RegistryMunicipal!$F$832:$F$845</definedName>
    <definedName name="MO_LIST_62">RegistryMunicipal!$F$846:$F$862</definedName>
    <definedName name="MO_LIST_63">RegistryMunicipal!$F$863:$F$876</definedName>
    <definedName name="MO_LIST_64">RegistryMunicipal!$F$877:$F$896</definedName>
    <definedName name="MO_LIST_7">RegistryMunicipal!$F$90:$F$113</definedName>
    <definedName name="MO_LIST_8">RegistryMunicipal!$F$114:$F$131</definedName>
    <definedName name="MO_LIST_9">RegistryMunicipal!$F$132:$F$147</definedName>
    <definedName name="P19_T1_Protect" localSheetId="16" hidden="1">P5_T1_Protect,P6_T1_Protect,P7_T1_Protect,P8_T1_Protect,P9_T1_Protect,P10_T1_Protect,P11_T1_Protect,P12_T1_Protect,P13_T1_Protect,P14_T1_Protect</definedName>
    <definedName name="P19_T1_Protect" localSheetId="14" hidden="1">P5_T1_Protect,P6_T1_Protect,P7_T1_Protect,P8_T1_Protect,P9_T1_Protect,P10_T1_Protect,P11_T1_Protect,P12_T1_Protect,P13_T1_Protect,P14_T1_Protect</definedName>
    <definedName name="P19_T1_Protect" localSheetId="8" hidden="1">P5_T1_Protect,P6_T1_Protect,P7_T1_Protect,P8_T1_Protect,P9_T1_Protect,P10_T1_Protect,P11_T1_Protect,P12_T1_Protect,P13_T1_Protect,P14_T1_Protect</definedName>
    <definedName name="P19_T1_Protect" localSheetId="7" hidden="1">P5_T1_Protect,P6_T1_Protect,P7_T1_Protect,P8_T1_Protect,P9_T1_Protect,P10_T1_Protect,P11_T1_Protect,P12_T1_Protect,P13_T1_Protect,P14_T1_Protect</definedName>
    <definedName name="P19_T1_Protect" localSheetId="0" hidden="1">P5_T1_Protect,P6_T1_Protect,P7_T1_Protect,P8_T1_Protect,P9_T1_Protect,P10_T1_Protect,P11_T1_Protect,P12_T1_Protect,P13_T1_Protect,P14_T1_Protect</definedName>
    <definedName name="P19_T1_Protect" localSheetId="2" hidden="1">P5_T1_Protect,P6_T1_Protect,P7_T1_Protect,P8_T1_Protect,P9_T1_Protect,P10_T1_Protect,P11_T1_Protect,P12_T1_Protect,P13_T1_Protect,P14_T1_Protect</definedName>
    <definedName name="P19_T1_Protect" localSheetId="4" hidden="1">P5_T1_Protect,P6_T1_Protect,P7_T1_Protect,P8_T1_Protect,P9_T1_Protect,P10_T1_Protect,P11_T1_Protect,P12_T1_Protect,P13_T1_Protect,P14_T1_Protect</definedName>
    <definedName name="P19_T1_Protect" localSheetId="6" hidden="1">P5_T1_Protect,P6_T1_Protect,P7_T1_Protect,P8_T1_Protect,P9_T1_Protect,P10_T1_Protect,P11_T1_Protect,P12_T1_Protect,P13_T1_Protect,P14_T1_Protect</definedName>
    <definedName name="P19_T1_Protect" localSheetId="10" hidden="1">P5_T1_Protect,P6_T1_Protect,P7_T1_Protect,P8_T1_Protect,P9_T1_Protect,P10_T1_Protect,P11_T1_Protect,P12_T1_Protect,P13_T1_Protect,P14_T1_Protect</definedName>
    <definedName name="P19_T1_Protect" localSheetId="9" hidden="1">P5_T1_Protect,P6_T1_Protect,P7_T1_Protect,P8_T1_Protect,P9_T1_Protect,P10_T1_Protect,P11_T1_Protect,P12_T1_Protect,P13_T1_Protect,P14_T1_Protect</definedName>
    <definedName name="P19_T1_Protect" localSheetId="1" hidden="1">P5_T1_Protect,P6_T1_Protect,P7_T1_Protect,P8_T1_Protect,P9_T1_Protect,P10_T1_Protect,P11_T1_Protect,P12_T1_Protect,P13_T1_Protect,P14_T1_Protect</definedName>
    <definedName name="P19_T1_Protect" localSheetId="5" hidden="1">P5_T1_Protect,P6_T1_Protect,P7_T1_Protect,P8_T1_Protect,P9_T1_Protect,P10_T1_Protect,P11_T1_Protect,P12_T1_Protect,P13_T1_Protect,P14_T1_Protect</definedName>
    <definedName name="P19_T1_Protect" hidden="1">P5_T1_Protect,P6_T1_Protect,P7_T1_Protect,P8_T1_Protect,P9_T1_Protect,P10_T1_Protect,P11_T1_Protect,P12_T1_Protect,P13_T1_Protect,P14_T1_Protect</definedName>
    <definedName name="P19_T2_Protect" localSheetId="16" hidden="1">P5_T1_Protect,P6_T1_Protect,P7_T1_Protect,P8_T1_Protect,P9_T1_Protect,P10_T1_Protect,P11_T1_Protect,P12_T1_Protect,P13_T1_Protect,P14_T1_Protect</definedName>
    <definedName name="P19_T2_Protect" localSheetId="14" hidden="1">P5_T1_Protect,P6_T1_Protect,P7_T1_Protect,P8_T1_Protect,P9_T1_Protect,P10_T1_Protect,P11_T1_Protect,P12_T1_Protect,P13_T1_Protect,P14_T1_Protect</definedName>
    <definedName name="P19_T2_Protect" localSheetId="8" hidden="1">P5_T1_Protect,P6_T1_Protect,P7_T1_Protect,P8_T1_Protect,P9_T1_Protect,P10_T1_Protect,P11_T1_Protect,P12_T1_Protect,P13_T1_Protect,P14_T1_Protect</definedName>
    <definedName name="P19_T2_Protect" localSheetId="7" hidden="1">P5_T1_Protect,P6_T1_Protect,P7_T1_Protect,P8_T1_Protect,P9_T1_Protect,P10_T1_Protect,P11_T1_Protect,P12_T1_Protect,P13_T1_Protect,P14_T1_Protect</definedName>
    <definedName name="P19_T2_Protect" localSheetId="0" hidden="1">P5_T1_Protect,P6_T1_Protect,P7_T1_Protect,P8_T1_Protect,P9_T1_Protect,P10_T1_Protect,P11_T1_Protect,P12_T1_Protect,P13_T1_Protect,P14_T1_Protect</definedName>
    <definedName name="P19_T2_Protect" localSheetId="2" hidden="1">P5_T1_Protect,P6_T1_Protect,P7_T1_Protect,P8_T1_Protect,P9_T1_Protect,P10_T1_Protect,P11_T1_Protect,P12_T1_Protect,P13_T1_Protect,P14_T1_Protect</definedName>
    <definedName name="P19_T2_Protect" localSheetId="4" hidden="1">P5_T1_Protect,P6_T1_Protect,P7_T1_Protect,P8_T1_Protect,P9_T1_Protect,P10_T1_Protect,P11_T1_Protect,P12_T1_Protect,P13_T1_Protect,P14_T1_Protect</definedName>
    <definedName name="P19_T2_Protect" localSheetId="6" hidden="1">P5_T1_Protect,P6_T1_Protect,P7_T1_Protect,P8_T1_Protect,P9_T1_Protect,P10_T1_Protect,P11_T1_Protect,P12_T1_Protect,P13_T1_Protect,P14_T1_Protect</definedName>
    <definedName name="P19_T2_Protect" localSheetId="10" hidden="1">P5_T1_Protect,P6_T1_Protect,P7_T1_Protect,P8_T1_Protect,P9_T1_Protect,P10_T1_Protect,P11_T1_Protect,P12_T1_Protect,P13_T1_Protect,P14_T1_Protect</definedName>
    <definedName name="P19_T2_Protect" localSheetId="9" hidden="1">P5_T1_Protect,P6_T1_Protect,P7_T1_Protect,P8_T1_Protect,P9_T1_Protect,P10_T1_Protect,P11_T1_Protect,P12_T1_Protect,P13_T1_Protect,P14_T1_Protect</definedName>
    <definedName name="P19_T2_Protect" localSheetId="1" hidden="1">P5_T1_Protect,P6_T1_Protect,P7_T1_Protect,P8_T1_Protect,P9_T1_Protect,P10_T1_Protect,P11_T1_Protect,P12_T1_Protect,P13_T1_Protect,P14_T1_Protect</definedName>
    <definedName name="P19_T2_Protect" localSheetId="5" hidden="1">P5_T1_Protect,P6_T1_Protect,P7_T1_Protect,P8_T1_Protect,P9_T1_Protect,P10_T1_Protect,P11_T1_Protect,P12_T1_Protect,P13_T1_Protect,P14_T1_Protect</definedName>
    <definedName name="P19_T2_Protect" hidden="1">P5_T1_Protect,P6_T1_Protect,P7_T1_Protect,P8_T1_Protect,P9_T1_Protect,P10_T1_Protect,P11_T1_Protect,P12_T1_Protect,P13_T1_Protect,P14_T1_Protect</definedName>
    <definedName name="Reference_CheckLinkFS">Reference!$A$1</definedName>
    <definedName name="Reference_FinancialSource">Reference!$D$2:$D$13</definedName>
    <definedName name="Reference_TypeOfReport">Reference!$C$2:$C$4</definedName>
    <definedName name="Reference_TypeOfWorking">Reference!$E$2:$E$9</definedName>
    <definedName name="Reference_YesNo">Reference!$B$2:$B$3</definedName>
    <definedName name="SAPBEXrevision" hidden="1">1</definedName>
    <definedName name="SAPBEXsysID" hidden="1">"BW2"</definedName>
    <definedName name="SAPBEXwbID" hidden="1">"479GSPMTNK9HM4ZSIVE5K2SH6"</definedName>
    <definedName name="version" localSheetId="0">Инструкция!$B$3</definedName>
    <definedName name="WhiteCell" localSheetId="0">Инструкция!$O$27</definedName>
    <definedName name="YellowCell" localSheetId="0">Инструкция!$E$26</definedName>
  </definedNames>
  <calcPr calcId="152511"/>
</workbook>
</file>

<file path=xl/calcChain.xml><?xml version="1.0" encoding="utf-8"?>
<calcChain xmlns="http://schemas.openxmlformats.org/spreadsheetml/2006/main">
  <c r="E22" i="372" l="1"/>
  <c r="E21" i="372"/>
  <c r="E20" i="372"/>
  <c r="E19" i="372"/>
  <c r="F18" i="372"/>
  <c r="O14" i="377" l="1"/>
  <c r="E12" i="377"/>
  <c r="E11" i="377"/>
  <c r="E10" i="377"/>
  <c r="E9" i="377"/>
  <c r="F8" i="377"/>
  <c r="O10" i="373"/>
  <c r="P14" i="377" s="1"/>
  <c r="F58" i="372"/>
  <c r="F42" i="372"/>
  <c r="F16" i="372" a="1"/>
  <c r="F16" i="372" s="1"/>
  <c r="F14" i="372" s="1"/>
  <c r="F11" i="372"/>
  <c r="D3" i="380"/>
  <c r="D3" i="370"/>
  <c r="B4" i="319"/>
  <c r="D4" i="369"/>
  <c r="E3" i="376"/>
  <c r="B239" i="368"/>
  <c r="C3" i="373"/>
  <c r="D3" i="369"/>
  <c r="D3" i="381"/>
  <c r="D3" i="382"/>
  <c r="D3" i="375"/>
  <c r="B3" i="368"/>
  <c r="D3" i="372"/>
  <c r="B2" i="368"/>
  <c r="D4" i="370"/>
  <c r="B5" i="368"/>
  <c r="F1" i="384"/>
  <c r="B3" i="319"/>
  <c r="P3" i="373" l="1"/>
  <c r="H3" i="372"/>
  <c r="L1" i="384"/>
  <c r="E3" i="369"/>
  <c r="F3" i="382"/>
  <c r="J3" i="381"/>
  <c r="F3" i="380"/>
  <c r="P3" i="376"/>
  <c r="H3" i="375"/>
  <c r="E3" i="370"/>
</calcChain>
</file>

<file path=xl/sharedStrings.xml><?xml version="1.0" encoding="utf-8"?>
<sst xmlns="http://schemas.openxmlformats.org/spreadsheetml/2006/main" count="3540" uniqueCount="2212">
  <si>
    <t xml:space="preserve">Информация о территориях действия тарифов (оказания услуг) регулируемой организации </t>
  </si>
  <si>
    <t>ООО "Альшеевские тепловые сети"</t>
  </si>
  <si>
    <t>Городской округ / муниципальный район</t>
  </si>
  <si>
    <t>Муниципальное образование</t>
  </si>
  <si>
    <t>№ п/п</t>
  </si>
  <si>
    <t>Наименование</t>
  </si>
  <si>
    <t>ОКТМО</t>
  </si>
  <si>
    <t>Имя диапазона</t>
  </si>
  <si>
    <t>1</t>
  </si>
  <si>
    <t>МР</t>
  </si>
  <si>
    <t>МО</t>
  </si>
  <si>
    <t>Добавить МО</t>
  </si>
  <si>
    <t>add_MO_range</t>
  </si>
  <si>
    <t>Добавить ГО / МР</t>
  </si>
  <si>
    <t>add_MR_range</t>
  </si>
  <si>
    <t>Тип отчета</t>
  </si>
  <si>
    <t>Вид регулируемой деятельности</t>
  </si>
  <si>
    <t>Укажите порядковый номер отчета</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</si>
  <si>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</si>
  <si>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</si>
  <si>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</si>
  <si>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Наличие товаров и услуг, приобретенных у организаций, сумма оплаты услуг которых превышает 20% суммы расходов по статье расходов на капитальный и текущий ремонт основных производственных средств</t>
  </si>
  <si>
    <t>По решению организации информация раскрыта на ее официальном сайте в сети Интернет</t>
  </si>
  <si>
    <t>Отсутствует Интернет в границах территории муниципальных образований, где организация осуществляет регулируемые услуги</t>
  </si>
  <si>
    <t>Организация выполняет инвестиционную программу</t>
  </si>
  <si>
    <t>Наименование инвестиционной программы</t>
  </si>
  <si>
    <t>Дата утверждения инвестиционной программы</t>
  </si>
  <si>
    <t>Дата начала реализации инвестиционной программы</t>
  </si>
  <si>
    <t>Дата окончания реализации инвестиционной программы</t>
  </si>
  <si>
    <t>Цели инвестиционной программы</t>
  </si>
  <si>
    <t>Наименование органа исполнительной власти субъекта РФ, утвердившего инвестиционную программу (органа местного самоуправления в случае передачи полномочий)</t>
  </si>
  <si>
    <t>Наименование органа местного самоуправления,согласовавшего инвестиционную программу</t>
  </si>
  <si>
    <t>Вносились ли изменения в инвестиционную прогамму</t>
  </si>
  <si>
    <t>Субъект РФ</t>
  </si>
  <si>
    <t>Республика Башкортостан</t>
  </si>
  <si>
    <t>Отчетный период</t>
  </si>
  <si>
    <t>2017</t>
  </si>
  <si>
    <t>Сведения о регулируемой организации</t>
  </si>
  <si>
    <t>Полное наименование организации</t>
  </si>
  <si>
    <t>Сокращенное наименование организации</t>
  </si>
  <si>
    <t>ОГРН</t>
  </si>
  <si>
    <t>1070259000800</t>
  </si>
  <si>
    <t>ИНН</t>
  </si>
  <si>
    <t>0202007619</t>
  </si>
  <si>
    <t>КПП</t>
  </si>
  <si>
    <t>020201001</t>
  </si>
  <si>
    <t>Режим налогообложения</t>
  </si>
  <si>
    <t>Общий</t>
  </si>
  <si>
    <t>Сведения о филиале</t>
  </si>
  <si>
    <t>Является ли данное юридическое лицо филиалом другой организации</t>
  </si>
  <si>
    <t/>
  </si>
  <si>
    <t>Наименование филиала</t>
  </si>
  <si>
    <t>КПП филиала</t>
  </si>
  <si>
    <t>Адрес регулируемой организации</t>
  </si>
  <si>
    <t>Юридический адрес</t>
  </si>
  <si>
    <t>452120, РБ, Альшеевский р-н, ул. Трактовая, с. Раевский,  63</t>
  </si>
  <si>
    <t>Почтовый адрес</t>
  </si>
  <si>
    <t>Руководитель регулируемой организации</t>
  </si>
  <si>
    <t>Фамилия</t>
  </si>
  <si>
    <t>Имя</t>
  </si>
  <si>
    <t>Отчество (при наличии)</t>
  </si>
  <si>
    <t>Контактный телефон</t>
  </si>
  <si>
    <t>Главный бухгалтер регулируемой организации</t>
  </si>
  <si>
    <t>Должностное лицо, ответственное за составление формы</t>
  </si>
  <si>
    <t>L11.1</t>
  </si>
  <si>
    <t>Ответственный.ФИО</t>
  </si>
  <si>
    <t>L11.2</t>
  </si>
  <si>
    <t>Ответственный.Должность</t>
  </si>
  <si>
    <t>Должность</t>
  </si>
  <si>
    <t>L11.3</t>
  </si>
  <si>
    <t>Ответственный.Телефон</t>
  </si>
  <si>
    <t>L11.4</t>
  </si>
  <si>
    <t>Ответственный. E-Mail</t>
  </si>
  <si>
    <t>e-mail</t>
  </si>
  <si>
    <t xml:space="preserve">• На рабочем месте должна быть установлена полная версия приложения Microsoft Office Excel 2007 SP3, 2010, 2013, 2016. Microsoft Office Excel 2003 или иные офисные пакеты не поддерживаются.
• Для корректной работы отчёта требуется включить макросы и выбрать низкий уровень безопасности:
В меню MS Excel 2007/2010: Параметры Excel | Центр управления безопасностью | Параметры центра управления безопасностью | Параметры макросов | Включить все макросы | ОК
• Не рекомендуется снимать защиту с листов и каким-либо образом модифицировать защищаемые формулы и расчётные поля. В случае внесения несанкционированных изменений отчёт будет отклонён системой
• При сохранении не следует выбирать формат XLSX (Книга Excel), так как в указанном формате макросы, необходимые для работы отчёта, безвозвратно удаляются, а также форматы XLS или XLSB. Должен использоваться формат XLSM
</t>
  </si>
  <si>
    <t>A</t>
  </si>
  <si>
    <t xml:space="preserve"> - не обязательные для заполнения</t>
  </si>
  <si>
    <t xml:space="preserve"> - обязательные для заполнения</t>
  </si>
  <si>
    <t xml:space="preserve"> - заполняемые автоматически</t>
  </si>
  <si>
    <t xml:space="preserve"> - незаполняемые поля</t>
  </si>
  <si>
    <t>• При сохранении отчета осуществляется проверка корректности данных, в том числе на наличие значений в ячейках, обязательных для заполнения
• Если какая-то ячейка не удовлетворяет условию проверки, на лист «Ошибки и предупреждения» добавляется гиперссылка на данную ячейку и указывается причина ошибки
• В колонке «Статус» для каждого сообщения возможны 2 значения: ошибка и предупреждение
• При наличии сообщений со статусом «Ошибка» отчет будет отклонён системой
• Сообщения со статусом «Предупреждение» носят информационный характер, и такой отчет будет принят системой</t>
  </si>
  <si>
    <t>Служба технической поддержки группы компаний "Экстрим"</t>
  </si>
  <si>
    <t>E-mail:</t>
  </si>
  <si>
    <t>rek@xrm.ru</t>
  </si>
  <si>
    <t>Телефон:</t>
  </si>
  <si>
    <t>(343) 2222-139</t>
  </si>
  <si>
    <t xml:space="preserve">• На листах «Титульный», «Параметры» и «Территории» обязательно заполните все ячейки голубого цвета. 
Далее нажмите кнопку «Начать заполнение отчета». Отобразятся листы для заполнения.
• Если в поле, обязательном для заполнении, для вашей организации показатель отсутствует, введите в поле «0» (для числовых показателей) и «-» (для текстовых).
• Вводите дату непосредственно в ячейку в формате - 'ДД.ММ.ГГГГ'.
• Для добавления гиперссылки дважды щелкните левой кнопкой мыши по ячейке и только после этого  вставьте скопированный элемент.
• Добавьте комментарии к раскрываемым сведениям на листе «Комментарии» (при необходимости).
</t>
  </si>
  <si>
    <t>Данный шаблон разработан в соответствии с:</t>
  </si>
  <si>
    <t xml:space="preserve">   •</t>
  </si>
  <si>
    <t>Постановлением Правительства РФ от 5 июля 2013 г. № 570 (в ред. от 31.08.2016 № 876) "О стандартах раскрытия информации теплоснабжающими организациями, теплосетевыми организациями и органами регулирования":</t>
  </si>
  <si>
    <t>II. Стандарты раскрытия информации регулируемыми организациями</t>
  </si>
  <si>
    <t>15. Регулируемой организацией подлежит раскрытию информация:
в)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г) об основных потребительских характеристиках регулируемых товаров и услуг регулируемой организации;
д) об инвестиционных программах регулируемой организации и отчетах об их реализации;</t>
  </si>
  <si>
    <t>19.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 содержит сведения:</t>
  </si>
  <si>
    <t>а) о выручке от регулируемого вида деятельности (тыс. рублей) с разбивкой по видам деятельности;</t>
  </si>
  <si>
    <t>б) о себестоимости производимых товаров (оказываемых услуг) по регулируемому виду деятельности (тыс. рублей), включая:</t>
  </si>
  <si>
    <t>расходы на покупаемую тепловую энергию (мощность), теплоноситель;</t>
  </si>
  <si>
    <t>расходы на топливо с указанием по каждому виду топлива стоимости (за единицу объема), объема и способа его приобретения, стоимости его доставки;</t>
  </si>
  <si>
    <t>расходы на покупаемую электрическую энергию (мощность), используемую в технологическом процессе (с указанием средневзвешенной стоимости 1 ), и объем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</si>
  <si>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</si>
  <si>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</si>
  <si>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отчисления на социальные нужды основного производственного персонала;</t>
  </si>
  <si>
    <t>расходы на оплату труда и отчисления на социальные нужды административно-управленческого персонала;</t>
  </si>
  <si>
    <t>расходы на амортизацию основных производственных средств;</t>
  </si>
  <si>
    <t>расходы на аренду имущества, используемого для осуществления регулируемого вида деятельности;</t>
  </si>
  <si>
    <t>общепроизводственные расходы, в том числе отнесенные к ним расходы на текущий и капитальный ремонт;</t>
  </si>
  <si>
    <t>общехозяйственные расходы, в том числе отнесенные к ним расходы на текущий и капитальный ремонт;</t>
  </si>
  <si>
    <t>расходы на капитальный и текущий ремонт основных производственных средств (в том числе 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</si>
  <si>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прочие расходы, которые подлежат отнесению на регулируемые виды деятельности в соответствии с законодательством Российской Федерации;</t>
  </si>
  <si>
    <t>в) о чистой прибыли, полученной от регулируемого вида деятельности, с указанием размера ее расходования на финансирование мероприятий, предусмотренных инвестиционной программой регулируемой организации (тыс. рублей);</t>
  </si>
  <si>
    <t>г) об изменении стоимости основных фондов, в том числе за счет их ввода в эксплуатацию (вывода из эксплуатации), а также стоимости их переоценки (тыс. рублей);</t>
  </si>
  <si>
    <t>д) о валовой прибыли (убытках) от реализации товаров и оказания услуг по регулируемому виду деятельности (тыс. рублей);</t>
  </si>
  <si>
    <t>е) о годовой бухгалтерской отчетности, включая бухгалтерский баланс и приложения к нему (раскрывается регулируемой организацией, выручка от регулируемой деятельности которой превышает 80 процентов совокупной выручки за отчетный год);</t>
  </si>
  <si>
    <t>ж) об установленной тепловой мощности объектов основных фондов, используемых для осуществления регулируемых видов деятельности, в том числе по каждому источнику тепловой энергии (Гкал/ч);</t>
  </si>
  <si>
    <t>з) о тепловой нагрузке по договорам, заключенным в рамках осуществления регулируемых видов деятельности (Гкал/ч);</t>
  </si>
  <si>
    <t>и) об объеме вырабатываемой регулируемой организацией тепловой энергии в рамках осуществления регулируемых видов деятельности (тыс. Гкал);</t>
  </si>
  <si>
    <t>к) об объеме приобретаемой регулируемой организацией тепловой энергии в рамках осуществления регулируемых видов деятельности (тыс. Гкал);</t>
  </si>
  <si>
    <t>л) об объеме тепловой энергии, отпускаемой потребителям, по договорам, заключенным в рамках осуществления регулируемых видов деятельности, в том числе определенном по приборам учета и расчетным путем (нормативам потребления коммунальных услуг) (тыс. Гкал);</t>
  </si>
  <si>
    <t>м) о нормативах технологических потерь при передаче тепловой энергии, теплоносителя по тепловым сетям, утвержденных уполномоченным органом (Ккал/ч.мес.);</t>
  </si>
  <si>
    <t>н) о фактическом объеме потерь при передаче тепловой энергии (тыс. Гкал);</t>
  </si>
  <si>
    <t>о) о среднесписочной численности основного производственного персонала (человек);</t>
  </si>
  <si>
    <t>п) о среднесписочной численности административно-управленческого персонала (человек);</t>
  </si>
  <si>
    <t>р) об удельном расходе условного топлива на единицу тепловой энергии, отпускаемой в тепловую сеть, с разбивкой по источникам тепловой энергии, используемым для осуществления регулируемых видов деятельности (кг у. т./Гкал);</t>
  </si>
  <si>
    <t>с) об удельном расходе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</si>
  <si>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т) об удельном расходе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(куб. м/Гкал)</t>
  </si>
  <si>
    <t>20. Информация об основных потребительских характеристиках регулируемых товаров и услуг регулируемой организации содержит сведения:</t>
  </si>
  <si>
    <t>а) о количестве аварий на тепловых сетях (единиц на километр);</t>
  </si>
  <si>
    <t>б) о количестве аварий на источниках тепловой энергии (единиц на источник);</t>
  </si>
  <si>
    <t>в) о показателях надежности и качества, установленных в соответствии с законодательством Российской Федерации;</t>
  </si>
  <si>
    <t>г) о доле числа исполненных в срок договоров о подключении (технологическом присоединении);</t>
  </si>
  <si>
    <t>д) о средней продолжительности рассмотрения заявок на подключение (технологическое присоединение) (дней);</t>
  </si>
  <si>
    <t>е) о выводе источников тепловой энергии, тепловых сетей из эксплуатации;</t>
  </si>
  <si>
    <t>ж) об основаниях приостановления, ограничения и прекращения режима потребления тепловой энергии в случаях, предусмотренных пунктами 70 и 76 Правил организации теплоснабжения в Российской Федерации, утвержденных постановлением Правительства Российской Федерации от 8 августа 2012 г. N 808 "Об организации теплоснабжения в Российской Федерации и о внесении изменений в некоторые акты Правительства Российской Федерации".</t>
  </si>
  <si>
    <t xml:space="preserve">з) о внесении изменений в инвестиционную программу. </t>
  </si>
  <si>
    <t>21. Информация об инвестиционных программах регулируемой организации содержит сведения:</t>
  </si>
  <si>
    <t>а) о наименовании, дате утверждения и цели инвестиционной программы;</t>
  </si>
  <si>
    <t>б) о наименовании органа исполнительной власти субъекта Российской Федерации, утвердившего инвестиционную программу (органа местного самоуправления в случае передачи соответствующего полномочия), и о наименовании органа местного самоуправления, согласовавшего инвестиционную программу;</t>
  </si>
  <si>
    <t>в) о сроках начала и окончания реализации инвестиционной программы;</t>
  </si>
  <si>
    <t>г) о потребностях в финансовых средствах, необходимых для реализации инвестиционной программы, в том числе с разбивкой по годам, мероприятиям и источникам финансирования инвестиционной программы (тыс. рублей);</t>
  </si>
  <si>
    <t>д) о плановых значениях целевых показателей инвестиционной программы (с разбивкой по мероприятиям);</t>
  </si>
  <si>
    <t>е) о фактических значениях целевых показателей инвестиционной программы;</t>
  </si>
  <si>
    <t>ж) об использовании инвестиционных средств за отчетный год с разбивкой по кварталам, мероприятиям и источникам финансирования инвестиционной программы (тыс. рублей);</t>
  </si>
  <si>
    <t xml:space="preserve">Обязательность раскрытия информации и сроки раскрытия устанавливаются в соответствие с п.11. Постановления Правительства РФ от 5 июля 2013 г. N 570: </t>
  </si>
  <si>
    <t>11. Регулируемые организации в течение 10 дней со дня размещения информации на своем официальном сайте в сети "Интернет" сообщают в орган исполнительной власти субъекта Российской Федерации в области государственного регулирования цен (тарифов) о раскрытии соответствующей информации с указанием адреса страницы сайта в сети "Интернет", на которой размещена эта информация.
Регулируемые организации в течение 10 дней со дня опубликования информации в официальных печатных изданиях в случае, предусмотренном пунктом 10 настоящего документа, сообщают в орган исполнительной власти субъекта Российской Федерации в области государственного регулирования цен (тарифов) о раскрытии соответствующей информации с указанием наименования, номера и даты официального печатного издания, в котором опубликована эта информация.</t>
  </si>
  <si>
    <t>Гиперссылки на листах вводите, не нарушая цвет ячейки (если копируете гиперссылку из браузера, то выполните двойной щелчок левой кнопки мыши по ячейке и только после этого можете вставить скопированный элемент).</t>
  </si>
  <si>
    <t>2017 © Общество с ограниченной ответственностью "Элвинг"</t>
  </si>
  <si>
    <t>http://elpass.ru</t>
  </si>
  <si>
    <t>Расчетные листы</t>
  </si>
  <si>
    <t>Скрытые листы</t>
  </si>
  <si>
    <t>Инструкция</t>
  </si>
  <si>
    <t>Columns</t>
  </si>
  <si>
    <t>Титульный</t>
  </si>
  <si>
    <t>Rows</t>
  </si>
  <si>
    <t>Параметры</t>
  </si>
  <si>
    <t>Reference</t>
  </si>
  <si>
    <t>Показатели</t>
  </si>
  <si>
    <t>SheetList</t>
  </si>
  <si>
    <t>Товары и услуги</t>
  </si>
  <si>
    <t>RegistryMunicipal</t>
  </si>
  <si>
    <t>Потребительские характеристики</t>
  </si>
  <si>
    <t>Инвестиционная программа</t>
  </si>
  <si>
    <t>Изменения инвест. программы</t>
  </si>
  <si>
    <t>Ссылки на публикации</t>
  </si>
  <si>
    <t>Сведения об изменениях</t>
  </si>
  <si>
    <t>Комментарий</t>
  </si>
  <si>
    <t>Ошибки и предупреждения</t>
  </si>
  <si>
    <t>*</t>
  </si>
  <si>
    <t>* кнопки "Сделать образец" и "Сделать шаблон" не проверяют правильность листов с тарифами и листа "Комментарий". Рекомендуется проверить эти листы вручную перед сохранением.</t>
  </si>
  <si>
    <t>http://92.242.46.82/UserFile/Download?guid=</t>
  </si>
  <si>
    <t>Да/нет
(BOOL)</t>
  </si>
  <si>
    <t>Источник финансирования
financial source</t>
  </si>
  <si>
    <t>да</t>
  </si>
  <si>
    <t>Первичное раскрытие информации</t>
  </si>
  <si>
    <t>федеральный бюджет</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</si>
  <si>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</si>
  <si>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нет</t>
  </si>
  <si>
    <t>Корректировка ранее раскрытой информации</t>
  </si>
  <si>
    <t>бюджет субъекта РФ</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</si>
  <si>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</si>
  <si>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Изменения в раскрытой информации</t>
  </si>
  <si>
    <t>бюджет муниципального образования</t>
  </si>
  <si>
    <t>производство тепловой энергии (мощности) не в режиме комбинированной выработки электрической и тепловой энергии источниками тепловой энергии</t>
  </si>
  <si>
    <t>средства внебюджетных фондов</t>
  </si>
  <si>
    <t>производство теплоносителя</t>
  </si>
  <si>
    <t>кредиты банков</t>
  </si>
  <si>
    <t>передача тепловой энергии и теплоносителя</t>
  </si>
  <si>
    <t>кредиты иностранных банков</t>
  </si>
  <si>
    <t>сбыт тепловой энергии и теплоносителя</t>
  </si>
  <si>
    <t>заемные средства других организаций</t>
  </si>
  <si>
    <t>подключение к системе теплоснабжения</t>
  </si>
  <si>
    <t>прибыль, направляемая на инвестиции</t>
  </si>
  <si>
    <t>поддержание резервной тепловой мощности при отсутствии потребления тепловой энергии</t>
  </si>
  <si>
    <t>амортизация</t>
  </si>
  <si>
    <t>инвестиционная надбавка к тарифу</t>
  </si>
  <si>
    <t>плата за подключение</t>
  </si>
  <si>
    <t>прочие средства</t>
  </si>
  <si>
    <t>add_COMMENTS_range</t>
  </si>
  <si>
    <t>лист Комментарий</t>
  </si>
  <si>
    <t>add_TYPE_range</t>
  </si>
  <si>
    <t>тыс. руб.</t>
  </si>
  <si>
    <t>add_IDEX_range</t>
  </si>
  <si>
    <t>add_FUEL_range</t>
  </si>
  <si>
    <t>f</t>
  </si>
  <si>
    <t>add_PROVIDER_range</t>
  </si>
  <si>
    <t>Итого поставщику:</t>
  </si>
  <si>
    <t>Добавить товар(услугу)</t>
  </si>
  <si>
    <t>add_PRODUCT_range</t>
  </si>
  <si>
    <t>Добавить способ</t>
  </si>
  <si>
    <t>add_METHOD_range</t>
  </si>
  <si>
    <t>add_EVENT_range</t>
  </si>
  <si>
    <t>Потребности в финансовых средствах, необходимых для реализации инвестиционной программы</t>
  </si>
  <si>
    <t>Добавить год</t>
  </si>
  <si>
    <t>add_YEAR_range</t>
  </si>
  <si>
    <t>Использование инвестиционных средств за отчетный год</t>
  </si>
  <si>
    <t>I квартал</t>
  </si>
  <si>
    <t>II квартал</t>
  </si>
  <si>
    <t>III квартал</t>
  </si>
  <si>
    <t>IV квартал</t>
  </si>
  <si>
    <t>Добавить источник</t>
  </si>
  <si>
    <t>add_SOURCE_range</t>
  </si>
  <si>
    <t>Целевой показатель инвестиционной программы:</t>
  </si>
  <si>
    <t>Плановое значение</t>
  </si>
  <si>
    <t>Фактическое значение</t>
  </si>
  <si>
    <t>Добавить показатель</t>
  </si>
  <si>
    <t>add_INVEST_INDEX_range</t>
  </si>
  <si>
    <t>add_INFO_range</t>
  </si>
  <si>
    <t>add_PUBLIC_range</t>
  </si>
  <si>
    <t>Сайт организации в сети Интернет</t>
  </si>
  <si>
    <t>х</t>
  </si>
  <si>
    <t>Печатное издание</t>
  </si>
  <si>
    <t>FHD</t>
  </si>
  <si>
    <t>add_IDEX_GCAL_range</t>
  </si>
  <si>
    <t>Гкал/ч</t>
  </si>
  <si>
    <t>add_IDEX_KG_range</t>
  </si>
  <si>
    <t>кг усл.топл./Гкал</t>
  </si>
  <si>
    <t>add_T_range</t>
  </si>
  <si>
    <t>MO1</t>
  </si>
  <si>
    <t>МО1_ОКТМО</t>
  </si>
  <si>
    <t>ИМЯ ДИАПАЗОНА</t>
  </si>
  <si>
    <t>MO2</t>
  </si>
  <si>
    <t>МО2_ОКТМО</t>
  </si>
  <si>
    <t>Абзелиловский муниципальный район</t>
  </si>
  <si>
    <t>80601000</t>
  </si>
  <si>
    <t>MO_LIST_2</t>
  </si>
  <si>
    <t xml:space="preserve"> Все муниципальные образования</t>
  </si>
  <si>
    <t>Альшеевский муниципальный район</t>
  </si>
  <si>
    <t>80602000</t>
  </si>
  <si>
    <t>MO_LIST_3</t>
  </si>
  <si>
    <t>Альмухаметовский сельский совет</t>
  </si>
  <si>
    <t>80601404</t>
  </si>
  <si>
    <t>Архангельский муниципальный район</t>
  </si>
  <si>
    <t>80603000</t>
  </si>
  <si>
    <t>MO_LIST_4</t>
  </si>
  <si>
    <t>Амангильдинский сельский совет</t>
  </si>
  <si>
    <t>80601407</t>
  </si>
  <si>
    <t>Аскинский муниципальный район</t>
  </si>
  <si>
    <t>80604000</t>
  </si>
  <si>
    <t>MO_LIST_5</t>
  </si>
  <si>
    <t>Аскаровский сельский совет</t>
  </si>
  <si>
    <t>80601410</t>
  </si>
  <si>
    <t>Аургазинский муниципальный район</t>
  </si>
  <si>
    <t>80605000</t>
  </si>
  <si>
    <t>MO_LIST_6</t>
  </si>
  <si>
    <t>Баимовский сельский совет</t>
  </si>
  <si>
    <t>80601413</t>
  </si>
  <si>
    <t>Баймакский муниципальный район</t>
  </si>
  <si>
    <t>80606000</t>
  </si>
  <si>
    <t>MO_LIST_7</t>
  </si>
  <si>
    <t>Бурангуловский сельский совет</t>
  </si>
  <si>
    <t>80601416</t>
  </si>
  <si>
    <t>Бакалинский муниципальный район</t>
  </si>
  <si>
    <t>80607000</t>
  </si>
  <si>
    <t>MO_LIST_8</t>
  </si>
  <si>
    <t>Гусевский сельский совет</t>
  </si>
  <si>
    <t>80601419</t>
  </si>
  <si>
    <t>Балтачевский муниципальный район</t>
  </si>
  <si>
    <t>80608000</t>
  </si>
  <si>
    <t>MO_LIST_9</t>
  </si>
  <si>
    <t>Давлетовский сельский совет</t>
  </si>
  <si>
    <t>80601422</t>
  </si>
  <si>
    <t>Белебеевский муниципальный район</t>
  </si>
  <si>
    <t>80609000</t>
  </si>
  <si>
    <t>MO_LIST_10</t>
  </si>
  <si>
    <t>Кирдасовский сельский совет</t>
  </si>
  <si>
    <t>80601425</t>
  </si>
  <si>
    <t>Белокатайский муниципальный район</t>
  </si>
  <si>
    <t>80610000</t>
  </si>
  <si>
    <t>MR_LIST_11</t>
  </si>
  <si>
    <t>Краснобашкирский сельский совет</t>
  </si>
  <si>
    <t>80601428</t>
  </si>
  <si>
    <t>Белорецкий муниципальный район</t>
  </si>
  <si>
    <t>80611000</t>
  </si>
  <si>
    <t>MO_LIST_12</t>
  </si>
  <si>
    <t>Равиловский сельский совет</t>
  </si>
  <si>
    <t>80601431</t>
  </si>
  <si>
    <t>Бижбулякский муниципальный район</t>
  </si>
  <si>
    <t>80612000</t>
  </si>
  <si>
    <t>MO_LIST_13</t>
  </si>
  <si>
    <t>Ташбулатовский сельский совет</t>
  </si>
  <si>
    <t>80601434</t>
  </si>
  <si>
    <t>Бирский муниципальный район</t>
  </si>
  <si>
    <t>80613000</t>
  </si>
  <si>
    <t>MO_LIST_14</t>
  </si>
  <si>
    <t>Таштимеровский сельский совет</t>
  </si>
  <si>
    <t>80601437</t>
  </si>
  <si>
    <t>Благоварский муниципальный район</t>
  </si>
  <si>
    <t>80614000</t>
  </si>
  <si>
    <t>MO_LIST_15</t>
  </si>
  <si>
    <t>Халиловский сельский совет</t>
  </si>
  <si>
    <t>80601440</t>
  </si>
  <si>
    <t>Благовещенский муниципальный район</t>
  </si>
  <si>
    <t>80615000</t>
  </si>
  <si>
    <t>MO_LIST_16</t>
  </si>
  <si>
    <t>Хамитовский сельский совет</t>
  </si>
  <si>
    <t>80601443</t>
  </si>
  <si>
    <t>Буздякский муниципальный район</t>
  </si>
  <si>
    <t>80617000</t>
  </si>
  <si>
    <t>MO_LIST_17</t>
  </si>
  <si>
    <t>Янгильский сельский совет</t>
  </si>
  <si>
    <t>80601446</t>
  </si>
  <si>
    <t>Бураевский муниципальный район</t>
  </si>
  <si>
    <t>80618000</t>
  </si>
  <si>
    <t>MO_LIST_18</t>
  </si>
  <si>
    <t>Бурзянский муниципальный район</t>
  </si>
  <si>
    <t>80619000</t>
  </si>
  <si>
    <t>MO_LIST_19</t>
  </si>
  <si>
    <t>Абдрашитовский сельский совет</t>
  </si>
  <si>
    <t>80602404</t>
  </si>
  <si>
    <t>Гафурийский муниципальный район</t>
  </si>
  <si>
    <t>80621000</t>
  </si>
  <si>
    <t>MO_LIST_20</t>
  </si>
  <si>
    <t>Аксеновский сельский совет</t>
  </si>
  <si>
    <t>80602406</t>
  </si>
  <si>
    <t>Город Агидель</t>
  </si>
  <si>
    <t>80703000</t>
  </si>
  <si>
    <t>MO_LIST_21</t>
  </si>
  <si>
    <t>Воздвиженский сельский совет</t>
  </si>
  <si>
    <t>80602413</t>
  </si>
  <si>
    <t>Город Кумертау</t>
  </si>
  <si>
    <t>80723000</t>
  </si>
  <si>
    <t>MO_LIST_22</t>
  </si>
  <si>
    <t>Гайниямакский сельский совет</t>
  </si>
  <si>
    <t>80602416</t>
  </si>
  <si>
    <t>Город Нефтекамск</t>
  </si>
  <si>
    <t>80727000</t>
  </si>
  <si>
    <t>MO_LIST_23</t>
  </si>
  <si>
    <t>Зеленоклиновский сельский совет</t>
  </si>
  <si>
    <t>80602418</t>
  </si>
  <si>
    <t>Город Октябрьский</t>
  </si>
  <si>
    <t>80735000</t>
  </si>
  <si>
    <t>MO_LIST_24</t>
  </si>
  <si>
    <t>Ибраевский сельский совет</t>
  </si>
  <si>
    <t>80602419</t>
  </si>
  <si>
    <t>Город Салават</t>
  </si>
  <si>
    <t>80739000</t>
  </si>
  <si>
    <t>MO_LIST_25</t>
  </si>
  <si>
    <t>Казанский сельский совет</t>
  </si>
  <si>
    <t>80602422</t>
  </si>
  <si>
    <t>Город Сибай</t>
  </si>
  <si>
    <t>80743000</t>
  </si>
  <si>
    <t>MO_LIST_26</t>
  </si>
  <si>
    <t>Кармышевский сельский совет</t>
  </si>
  <si>
    <t>80602428</t>
  </si>
  <si>
    <t>Город Стерлитамак</t>
  </si>
  <si>
    <t>80745000</t>
  </si>
  <si>
    <t>MO_LIST_27</t>
  </si>
  <si>
    <t>Кипчак-Аскаровский сельский совет</t>
  </si>
  <si>
    <t>80602431</t>
  </si>
  <si>
    <t>Город Уфа</t>
  </si>
  <si>
    <t>80701000</t>
  </si>
  <si>
    <t>MO_LIST_28</t>
  </si>
  <si>
    <t>Кызыльский сельский совет</t>
  </si>
  <si>
    <t>80602437</t>
  </si>
  <si>
    <t>Давлекановский муниципальный район</t>
  </si>
  <si>
    <t>80622000</t>
  </si>
  <si>
    <t>MO_LIST_29</t>
  </si>
  <si>
    <t>Мендяновский сельский совет</t>
  </si>
  <si>
    <t>80602440</t>
  </si>
  <si>
    <t>Дуванский муниципальный район</t>
  </si>
  <si>
    <t>80623000</t>
  </si>
  <si>
    <t>MO_LIST_30</t>
  </si>
  <si>
    <t>Нигматуллинский сельский совет</t>
  </si>
  <si>
    <t>80602443</t>
  </si>
  <si>
    <t>Дюртюлинский муниципальный район</t>
  </si>
  <si>
    <t>80624000</t>
  </si>
  <si>
    <t>MO_LIST_31</t>
  </si>
  <si>
    <t>Нижнеаврюзовский сельский совет</t>
  </si>
  <si>
    <t>80602446</t>
  </si>
  <si>
    <t>Ермекеевский муниципальный район</t>
  </si>
  <si>
    <t xml:space="preserve">80625000
</t>
  </si>
  <si>
    <t>MO_LIST_32</t>
  </si>
  <si>
    <t>Никифаровский сельский совет</t>
  </si>
  <si>
    <t>80602449</t>
  </si>
  <si>
    <t>ЗАТО город Межгорье</t>
  </si>
  <si>
    <t>80707000</t>
  </si>
  <si>
    <t>MO_LIST_33</t>
  </si>
  <si>
    <t>Раевский сельский совет</t>
  </si>
  <si>
    <t>80602451</t>
  </si>
  <si>
    <t>Зианчуринский муниципальный район</t>
  </si>
  <si>
    <t>80626000</t>
  </si>
  <si>
    <t>MO_LIST_34</t>
  </si>
  <si>
    <t>Слаковский сельский совет</t>
  </si>
  <si>
    <t>80602455</t>
  </si>
  <si>
    <t>Зилаирский муниципальный район</t>
  </si>
  <si>
    <t>80627000</t>
  </si>
  <si>
    <t>MO_LIST_35</t>
  </si>
  <si>
    <t>Ташлинский сельский совет</t>
  </si>
  <si>
    <t>80602458</t>
  </si>
  <si>
    <t>Иглинский муниципальный район</t>
  </si>
  <si>
    <t>80628000</t>
  </si>
  <si>
    <t>MO_LIST_36</t>
  </si>
  <si>
    <t>Трунтаишевский сельский совет</t>
  </si>
  <si>
    <t>80602461</t>
  </si>
  <si>
    <t>Илишевский муниципальный район</t>
  </si>
  <si>
    <t>80630000</t>
  </si>
  <si>
    <t>MO_LIST_37</t>
  </si>
  <si>
    <t>Чебенлинский сельский совет</t>
  </si>
  <si>
    <t>80602464</t>
  </si>
  <si>
    <t>Ишимбайский муниципальный район</t>
  </si>
  <si>
    <t>80631000</t>
  </si>
  <si>
    <t>MO_LIST_38</t>
  </si>
  <si>
    <t>Шафрановский сельский совет</t>
  </si>
  <si>
    <t>80602470</t>
  </si>
  <si>
    <t>Калтасинский муниципальный район</t>
  </si>
  <si>
    <t>80633000</t>
  </si>
  <si>
    <t>MO_LIST_39</t>
  </si>
  <si>
    <t>Караидельский муниципальный район</t>
  </si>
  <si>
    <t>80634000</t>
  </si>
  <si>
    <t>MO_LIST_40</t>
  </si>
  <si>
    <t>Абзановский сельский совет</t>
  </si>
  <si>
    <t>80603404</t>
  </si>
  <si>
    <t>Кармаскалинский муниципальный район</t>
  </si>
  <si>
    <t>80635000</t>
  </si>
  <si>
    <t>MO_LIST_41</t>
  </si>
  <si>
    <t>Архангельский сельский совет</t>
  </si>
  <si>
    <t>80603410</t>
  </si>
  <si>
    <t>Кигинский муниципальный район</t>
  </si>
  <si>
    <t>80636000</t>
  </si>
  <si>
    <t>MO_LIST_42</t>
  </si>
  <si>
    <t>Арх-Латышский сельский совет</t>
  </si>
  <si>
    <t>80603413</t>
  </si>
  <si>
    <t>Краснокамский муниципальный район</t>
  </si>
  <si>
    <t>80637000</t>
  </si>
  <si>
    <t>MO_LIST_43</t>
  </si>
  <si>
    <t>Бакалдинский сельский совет</t>
  </si>
  <si>
    <t>80603416</t>
  </si>
  <si>
    <t>Кугарчинский муниципальный район</t>
  </si>
  <si>
    <t>80638000</t>
  </si>
  <si>
    <t>MO_LIST_44</t>
  </si>
  <si>
    <t>Инзерский сельский совет</t>
  </si>
  <si>
    <t>80603419</t>
  </si>
  <si>
    <t>Кушнаренковский муниципальный район</t>
  </si>
  <si>
    <t>80640000</t>
  </si>
  <si>
    <t>MO_LIST_45</t>
  </si>
  <si>
    <t>Ирныкшинский сельский совет</t>
  </si>
  <si>
    <t>80603422</t>
  </si>
  <si>
    <t>Куюргазинский муниципальный район</t>
  </si>
  <si>
    <t>80639000</t>
  </si>
  <si>
    <t>MO_LIST_46</t>
  </si>
  <si>
    <t>Краснозилимский сельский совет</t>
  </si>
  <si>
    <t>80603425</t>
  </si>
  <si>
    <t>Мелеузовский муниципальный район</t>
  </si>
  <si>
    <t>80641000</t>
  </si>
  <si>
    <t>MO_LIST_47</t>
  </si>
  <si>
    <t>Краснокуртовский сельский совет</t>
  </si>
  <si>
    <t>80603428</t>
  </si>
  <si>
    <t>Мечетлинский муниципальный район</t>
  </si>
  <si>
    <t>80642000</t>
  </si>
  <si>
    <t>MO_LIST_48</t>
  </si>
  <si>
    <t>Липовский сельский совет</t>
  </si>
  <si>
    <t>80603434</t>
  </si>
  <si>
    <t>Мишкинский муниципальный район</t>
  </si>
  <si>
    <t>80643000</t>
  </si>
  <si>
    <t>MO_LIST_49</t>
  </si>
  <si>
    <t>Орловский сельский совет</t>
  </si>
  <si>
    <t>80603440</t>
  </si>
  <si>
    <t>Миякинский муниципальный район</t>
  </si>
  <si>
    <t>80644000</t>
  </si>
  <si>
    <t>MO_LIST_50</t>
  </si>
  <si>
    <t>Тавакачевский сельский совет</t>
  </si>
  <si>
    <t>80603446</t>
  </si>
  <si>
    <t>Нуримановский муниципальный район</t>
  </si>
  <si>
    <t>80645000</t>
  </si>
  <si>
    <t>MO_LIST_51</t>
  </si>
  <si>
    <t>Узунларовский сельский совет</t>
  </si>
  <si>
    <t>80603450</t>
  </si>
  <si>
    <t>Салаватский муниципальный район</t>
  </si>
  <si>
    <t>80647000</t>
  </si>
  <si>
    <t>MO_LIST_52</t>
  </si>
  <si>
    <t>Стерлибашевский муниципальный район</t>
  </si>
  <si>
    <t>80648000</t>
  </si>
  <si>
    <t>MO_LIST_53</t>
  </si>
  <si>
    <t>Арбашевский сельский совет</t>
  </si>
  <si>
    <t>80604402</t>
  </si>
  <si>
    <t>Стерлитамакский муниципальный район</t>
  </si>
  <si>
    <t>80649000</t>
  </si>
  <si>
    <t>MO_LIST_54</t>
  </si>
  <si>
    <t>Аскинский сельский совет</t>
  </si>
  <si>
    <t>80604404</t>
  </si>
  <si>
    <t>Татышлинский муниципальный район</t>
  </si>
  <si>
    <t>80650000</t>
  </si>
  <si>
    <t>MO_LIST_55</t>
  </si>
  <si>
    <t>Евбулякский сельский совет</t>
  </si>
  <si>
    <t>80604413</t>
  </si>
  <si>
    <t>Туймазинский муниципальный район</t>
  </si>
  <si>
    <t>80651000</t>
  </si>
  <si>
    <t>MO_LIST_56</t>
  </si>
  <si>
    <t>Казанчинский сельский совет</t>
  </si>
  <si>
    <t>80604416</t>
  </si>
  <si>
    <t>Уфимский муниципальный район</t>
  </si>
  <si>
    <t>80652000</t>
  </si>
  <si>
    <t>MO_LIST_57</t>
  </si>
  <si>
    <t>Карткисяковский сельский совет</t>
  </si>
  <si>
    <t>80604418</t>
  </si>
  <si>
    <t>Учалинский муниципальный район</t>
  </si>
  <si>
    <t>80653000</t>
  </si>
  <si>
    <t>MO_LIST_58</t>
  </si>
  <si>
    <t>Кашкинский сельский совет</t>
  </si>
  <si>
    <t>80604419</t>
  </si>
  <si>
    <t>Федоровский муниципальный район</t>
  </si>
  <si>
    <t>80654000</t>
  </si>
  <si>
    <t>MO_LIST_59</t>
  </si>
  <si>
    <t>Ключевский сельский совет</t>
  </si>
  <si>
    <t>80604425</t>
  </si>
  <si>
    <t>Хайбуллинский муниципальный район</t>
  </si>
  <si>
    <t>80655000</t>
  </si>
  <si>
    <t>MO_LIST_60</t>
  </si>
  <si>
    <t>Кубиязовский сельский совет</t>
  </si>
  <si>
    <t>80604428</t>
  </si>
  <si>
    <t>Чекмагушевский муниципальный район</t>
  </si>
  <si>
    <t>80656000</t>
  </si>
  <si>
    <t>MO_LIST_61</t>
  </si>
  <si>
    <t>Кунгаковский сельский совет</t>
  </si>
  <si>
    <t>80604431</t>
  </si>
  <si>
    <t>Чишминский муниципальный район</t>
  </si>
  <si>
    <t>80657000</t>
  </si>
  <si>
    <t>MO_LIST_62</t>
  </si>
  <si>
    <t>Кшлау-Елгинский сельский совет</t>
  </si>
  <si>
    <t>80604437</t>
  </si>
  <si>
    <t>Шаранский муниципальный район</t>
  </si>
  <si>
    <t>80658000</t>
  </si>
  <si>
    <t>MO_LIST_63</t>
  </si>
  <si>
    <t>Мутабашевский сельский совет</t>
  </si>
  <si>
    <t>80604440</t>
  </si>
  <si>
    <t>Янаульский муниципальный район</t>
  </si>
  <si>
    <t>80659000</t>
  </si>
  <si>
    <t>MO_LIST_64</t>
  </si>
  <si>
    <t>Петропавловский сельский совет</t>
  </si>
  <si>
    <t>80604442</t>
  </si>
  <si>
    <t>Султанбековский сельский совет</t>
  </si>
  <si>
    <t>80604443</t>
  </si>
  <si>
    <t>Урмиязовский сельский совет</t>
  </si>
  <si>
    <t>80604446</t>
  </si>
  <si>
    <t>Усть-Табасский сельский совет</t>
  </si>
  <si>
    <t>80604450</t>
  </si>
  <si>
    <t>Балыклыкульский сельский совет</t>
  </si>
  <si>
    <t>80605402</t>
  </si>
  <si>
    <t>Батыровский сельский совет</t>
  </si>
  <si>
    <t>80605404</t>
  </si>
  <si>
    <t>Бишкаинский сельский совет</t>
  </si>
  <si>
    <t>80605407</t>
  </si>
  <si>
    <t>80605410</t>
  </si>
  <si>
    <t>Исмагиловский сельский совет</t>
  </si>
  <si>
    <t>80605413</t>
  </si>
  <si>
    <t>Ишлинский сельский совет</t>
  </si>
  <si>
    <t>80605416</t>
  </si>
  <si>
    <t>Кебячевский сельский совет</t>
  </si>
  <si>
    <t>80605419</t>
  </si>
  <si>
    <t>Меселинский сельский совет</t>
  </si>
  <si>
    <t>80605422</t>
  </si>
  <si>
    <t>Михайловский сельский совет</t>
  </si>
  <si>
    <t>80605425</t>
  </si>
  <si>
    <t>Нагадакский сельский совет</t>
  </si>
  <si>
    <t>80605428</t>
  </si>
  <si>
    <t>Новокальчировский сельский совет</t>
  </si>
  <si>
    <t>80605431</t>
  </si>
  <si>
    <t>Семенкинский сельский совет</t>
  </si>
  <si>
    <t>80605434</t>
  </si>
  <si>
    <t>Степановский сельский совет</t>
  </si>
  <si>
    <t>80605437</t>
  </si>
  <si>
    <t>Султанмуратовский сельский совет</t>
  </si>
  <si>
    <t>80605440</t>
  </si>
  <si>
    <t>Таштамакский сельский совет</t>
  </si>
  <si>
    <t>80605443</t>
  </si>
  <si>
    <t>Толбазинский сельский совет</t>
  </si>
  <si>
    <t>80605446</t>
  </si>
  <si>
    <t>Тряпинский сельский совет</t>
  </si>
  <si>
    <t>80605449</t>
  </si>
  <si>
    <t>Тукаевский сельский совет</t>
  </si>
  <si>
    <t>80605452</t>
  </si>
  <si>
    <t>Турумбетовский сельский совет</t>
  </si>
  <si>
    <t>80605458</t>
  </si>
  <si>
    <t>Уршакский сельский совет</t>
  </si>
  <si>
    <t>80605461</t>
  </si>
  <si>
    <t>Чуваш-Карамалинский сельский совет</t>
  </si>
  <si>
    <t>80605472</t>
  </si>
  <si>
    <t>1-й Иткуловский сельский совет</t>
  </si>
  <si>
    <t>80606416</t>
  </si>
  <si>
    <t>Абдулкаримовский сельский совет</t>
  </si>
  <si>
    <t>80606404</t>
  </si>
  <si>
    <t>Акмурунский сельский совет</t>
  </si>
  <si>
    <t>80606407</t>
  </si>
  <si>
    <t>Бекешевский сельский совет</t>
  </si>
  <si>
    <t>80606409</t>
  </si>
  <si>
    <t>Биляловский сельский совет</t>
  </si>
  <si>
    <t>80606410</t>
  </si>
  <si>
    <t>Город Баймак</t>
  </si>
  <si>
    <t>80606101</t>
  </si>
  <si>
    <t>Зилаирский сельский совет</t>
  </si>
  <si>
    <t>80606413</t>
  </si>
  <si>
    <t>Ишбердинский сельский совет</t>
  </si>
  <si>
    <t>80606428</t>
  </si>
  <si>
    <t>Ишмурзинский сельский совет</t>
  </si>
  <si>
    <t>80606422</t>
  </si>
  <si>
    <t>Ишмухаметовский сельский совет</t>
  </si>
  <si>
    <t>80606425</t>
  </si>
  <si>
    <t>Кульчуровский сельский совет</t>
  </si>
  <si>
    <t>80606437</t>
  </si>
  <si>
    <t>Кусеевский сельский совет</t>
  </si>
  <si>
    <t>80606431</t>
  </si>
  <si>
    <t>Мерясовский сельский совет</t>
  </si>
  <si>
    <t>80606438</t>
  </si>
  <si>
    <t>Мукасовский сельский совет</t>
  </si>
  <si>
    <t>80606434</t>
  </si>
  <si>
    <t>Нигаматовский сельский совет</t>
  </si>
  <si>
    <t>80606440</t>
  </si>
  <si>
    <t>Семеновский сельский совет</t>
  </si>
  <si>
    <t>80606442</t>
  </si>
  <si>
    <t>Сибайский сельский совет</t>
  </si>
  <si>
    <t>80606443</t>
  </si>
  <si>
    <t>Тавлыкаевский сельский совет</t>
  </si>
  <si>
    <t>80606446</t>
  </si>
  <si>
    <t>Татлыбаевский сельский совет</t>
  </si>
  <si>
    <t>80606449</t>
  </si>
  <si>
    <t>Темясовский сельский совет</t>
  </si>
  <si>
    <t>80606452</t>
  </si>
  <si>
    <t>Тубинский сельский совет</t>
  </si>
  <si>
    <t>80606453</t>
  </si>
  <si>
    <t>Юмашевский сельский совет</t>
  </si>
  <si>
    <t>80606455</t>
  </si>
  <si>
    <t>Яратовский сельский совет</t>
  </si>
  <si>
    <t>80606459</t>
  </si>
  <si>
    <t>Ахмановский сельский совет</t>
  </si>
  <si>
    <t>80607404</t>
  </si>
  <si>
    <t>Бакалинский сельский совет</t>
  </si>
  <si>
    <t>80607407</t>
  </si>
  <si>
    <t>Бузюровский сельский совет</t>
  </si>
  <si>
    <t>80607413</t>
  </si>
  <si>
    <t>Дияшевский сельский совет</t>
  </si>
  <si>
    <t>80607419</t>
  </si>
  <si>
    <t>Камышлытамакский сельский совет</t>
  </si>
  <si>
    <t>80607425</t>
  </si>
  <si>
    <t>Килеевский сельский совет</t>
  </si>
  <si>
    <t>80607428</t>
  </si>
  <si>
    <t>Куштиряковский сельский совет</t>
  </si>
  <si>
    <t>80607431</t>
  </si>
  <si>
    <t>80607410</t>
  </si>
  <si>
    <t>Мустафинский сельский совет</t>
  </si>
  <si>
    <t>80607434</t>
  </si>
  <si>
    <t>Новокатаевский сельский совет</t>
  </si>
  <si>
    <t>80607440</t>
  </si>
  <si>
    <t>Новоурсаевский сельский совет</t>
  </si>
  <si>
    <t>80607446</t>
  </si>
  <si>
    <t>Старокостеевский сельский совет</t>
  </si>
  <si>
    <t>80607451</t>
  </si>
  <si>
    <t>Старокуручевский сельский совет</t>
  </si>
  <si>
    <t>80607449</t>
  </si>
  <si>
    <t>Староматинский сельский совет</t>
  </si>
  <si>
    <t>80607455</t>
  </si>
  <si>
    <t>Старошарашлинский сельский совет</t>
  </si>
  <si>
    <t>80607458</t>
  </si>
  <si>
    <t>Тактагуловский сельский совет</t>
  </si>
  <si>
    <t>80607461</t>
  </si>
  <si>
    <t>Урманаевский сельский совет</t>
  </si>
  <si>
    <t>80607464</t>
  </si>
  <si>
    <t>Богдановский сельский совет</t>
  </si>
  <si>
    <t>80608404</t>
  </si>
  <si>
    <t>Верхнеянактаевский сельский совет</t>
  </si>
  <si>
    <t>80608407</t>
  </si>
  <si>
    <t>Кундашлинский сельский совет</t>
  </si>
  <si>
    <t>80608413</t>
  </si>
  <si>
    <t>Кунтугушевский сельский совет</t>
  </si>
  <si>
    <t>80608416</t>
  </si>
  <si>
    <t>Нижнекарышевский сельский совет</t>
  </si>
  <si>
    <t>80608419</t>
  </si>
  <si>
    <t>Нижнесикиязовский сельский совет</t>
  </si>
  <si>
    <t>80608422</t>
  </si>
  <si>
    <t>Норкинский сельский совет</t>
  </si>
  <si>
    <t>80608425</t>
  </si>
  <si>
    <t>Сейтяковский сельский совет</t>
  </si>
  <si>
    <t>80608428</t>
  </si>
  <si>
    <t>Старобалтачевский сельский совет</t>
  </si>
  <si>
    <t>80608431</t>
  </si>
  <si>
    <t>Староянбаевский сельский совет</t>
  </si>
  <si>
    <t>80608434</t>
  </si>
  <si>
    <t>Тошкуровский сельский совет</t>
  </si>
  <si>
    <t>80608437</t>
  </si>
  <si>
    <t>Тучубаевский сельский совет</t>
  </si>
  <si>
    <t>80608440</t>
  </si>
  <si>
    <t>Шавьядинский сельский совет</t>
  </si>
  <si>
    <t>80608441</t>
  </si>
  <si>
    <t>Штандинский сельский совет</t>
  </si>
  <si>
    <t>80608443</t>
  </si>
  <si>
    <t>Ялангачевский сельский совет</t>
  </si>
  <si>
    <t>80608448</t>
  </si>
  <si>
    <t>Аксаковский сельский совет</t>
  </si>
  <si>
    <t>80609401</t>
  </si>
  <si>
    <t>Анновский сельский совет</t>
  </si>
  <si>
    <t>80609413</t>
  </si>
  <si>
    <t>Баженовский сельский совет</t>
  </si>
  <si>
    <t>80609402</t>
  </si>
  <si>
    <t>Город Белебей</t>
  </si>
  <si>
    <t>80609101</t>
  </si>
  <si>
    <t>Донской сельский совет</t>
  </si>
  <si>
    <t>80609404</t>
  </si>
  <si>
    <t>Ермолкинский сельский совет</t>
  </si>
  <si>
    <t>80609407</t>
  </si>
  <si>
    <t>Знаменский сельский совет</t>
  </si>
  <si>
    <t>80609410</t>
  </si>
  <si>
    <t>Максим-Горьковский сельский совет</t>
  </si>
  <si>
    <t>80609416</t>
  </si>
  <si>
    <t>Малиновский сельский совет</t>
  </si>
  <si>
    <t>80609419</t>
  </si>
  <si>
    <t>Метевбашевский сельский совет</t>
  </si>
  <si>
    <t>80609425</t>
  </si>
  <si>
    <t>Приютовский поссовет</t>
  </si>
  <si>
    <t>80609165</t>
  </si>
  <si>
    <t>Рассветовский сельский совет</t>
  </si>
  <si>
    <t>80609428</t>
  </si>
  <si>
    <t>80609431</t>
  </si>
  <si>
    <t>Слакбашевский сельский совет</t>
  </si>
  <si>
    <t>80609434</t>
  </si>
  <si>
    <t>Тузлукушевский сельский совет</t>
  </si>
  <si>
    <t>80609437</t>
  </si>
  <si>
    <t>Усень-Ивановский сельский совет</t>
  </si>
  <si>
    <t>80609440</t>
  </si>
  <si>
    <t>Шаровский сельский совет</t>
  </si>
  <si>
    <t>80609443</t>
  </si>
  <si>
    <t>Атаршинский сельский совет</t>
  </si>
  <si>
    <t>80610402</t>
  </si>
  <si>
    <t>Белянковский сельский совет</t>
  </si>
  <si>
    <t>80610404</t>
  </si>
  <si>
    <t>Емашинский сельский совет</t>
  </si>
  <si>
    <t>80610407</t>
  </si>
  <si>
    <t>Карлыхановский сельский совет</t>
  </si>
  <si>
    <t>80610413</t>
  </si>
  <si>
    <t>Майгазинский сельский совет</t>
  </si>
  <si>
    <t>80610416</t>
  </si>
  <si>
    <t>Нижнеискушинский сельский совет</t>
  </si>
  <si>
    <t>80610419</t>
  </si>
  <si>
    <t>Новобелокатайский сельский совет</t>
  </si>
  <si>
    <t>80610422</t>
  </si>
  <si>
    <t>Ногушинский сельский совет</t>
  </si>
  <si>
    <t>80610425</t>
  </si>
  <si>
    <t>Старобелокатайский сельский совет</t>
  </si>
  <si>
    <t>80610428</t>
  </si>
  <si>
    <t>Тардавский сельский совет</t>
  </si>
  <si>
    <t>80610431</t>
  </si>
  <si>
    <t>Ургалинский сельский совет</t>
  </si>
  <si>
    <t>80610434</t>
  </si>
  <si>
    <t>Утяшевский сельский совет</t>
  </si>
  <si>
    <t>80610437</t>
  </si>
  <si>
    <t>Яныбаевский сельский совет</t>
  </si>
  <si>
    <t>80610440</t>
  </si>
  <si>
    <t>Абзаковский сельский совет</t>
  </si>
  <si>
    <t>80611404</t>
  </si>
  <si>
    <t>Азикеевский сельский совет</t>
  </si>
  <si>
    <t>80611407</t>
  </si>
  <si>
    <t>Ассинский сельский совет</t>
  </si>
  <si>
    <t>80611410</t>
  </si>
  <si>
    <t>Верхнеавзянский сельский совет</t>
  </si>
  <si>
    <t>80611415</t>
  </si>
  <si>
    <t>Город Белорецк</t>
  </si>
  <si>
    <t>80611101</t>
  </si>
  <si>
    <t>Железнодорожный сельский совет</t>
  </si>
  <si>
    <t>80611418</t>
  </si>
  <si>
    <t>Зигазинский сельский совет</t>
  </si>
  <si>
    <t>80611416</t>
  </si>
  <si>
    <t>Зуяковский сельский совет</t>
  </si>
  <si>
    <t>80611417</t>
  </si>
  <si>
    <t>80611420</t>
  </si>
  <si>
    <t>80611422</t>
  </si>
  <si>
    <t>Кагинский сельский совет</t>
  </si>
  <si>
    <t>80611425</t>
  </si>
  <si>
    <t>Ломовский сельский совет</t>
  </si>
  <si>
    <t>80611427</t>
  </si>
  <si>
    <t>Николаевский сельский совет</t>
  </si>
  <si>
    <t>80611434</t>
  </si>
  <si>
    <t>Нурский сельский совет</t>
  </si>
  <si>
    <t>80611440</t>
  </si>
  <si>
    <t>Серменевский сельский совет</t>
  </si>
  <si>
    <t>80611443</t>
  </si>
  <si>
    <t>Сосновский сельский совет</t>
  </si>
  <si>
    <t>80611446</t>
  </si>
  <si>
    <t>Тирлянский сельский совет</t>
  </si>
  <si>
    <t>80611448</t>
  </si>
  <si>
    <t>Туканский сельский совет</t>
  </si>
  <si>
    <t>80611449</t>
  </si>
  <si>
    <t>Узянский сельский совет</t>
  </si>
  <si>
    <t>80611452</t>
  </si>
  <si>
    <t>Шигаевский сельский совет</t>
  </si>
  <si>
    <t>80611455</t>
  </si>
  <si>
    <t>Аитовский сельский совет</t>
  </si>
  <si>
    <t>80612404</t>
  </si>
  <si>
    <t>Базлыкский сельский совет</t>
  </si>
  <si>
    <t>80612407</t>
  </si>
  <si>
    <t>Бижбулякский сельский совет</t>
  </si>
  <si>
    <t>80612410</t>
  </si>
  <si>
    <t>Биккуловский сельский совет</t>
  </si>
  <si>
    <t>80612413</t>
  </si>
  <si>
    <t>Демский сельский совет</t>
  </si>
  <si>
    <t>80612416</t>
  </si>
  <si>
    <t>Елбулактамакский сельский совет</t>
  </si>
  <si>
    <t>80612419</t>
  </si>
  <si>
    <t>Зириклинский сельский совет</t>
  </si>
  <si>
    <t>80612422</t>
  </si>
  <si>
    <t>Калининский сельский совет</t>
  </si>
  <si>
    <t>80612425</t>
  </si>
  <si>
    <t>Каменский сельский совет</t>
  </si>
  <si>
    <t>80612428</t>
  </si>
  <si>
    <t>Кенгер-Менеузовский сельский совет</t>
  </si>
  <si>
    <t>80612431</t>
  </si>
  <si>
    <t>Кош-Елгинский сельский совет</t>
  </si>
  <si>
    <t>80612440</t>
  </si>
  <si>
    <t>80612442</t>
  </si>
  <si>
    <t>Сухореченский сельский совет</t>
  </si>
  <si>
    <t>80612443</t>
  </si>
  <si>
    <t>Бахтыбаевский сельский совет</t>
  </si>
  <si>
    <t>80613407</t>
  </si>
  <si>
    <t>Березовский сельский совет</t>
  </si>
  <si>
    <t>80613409</t>
  </si>
  <si>
    <t>Бурновский сельский совет</t>
  </si>
  <si>
    <t>80613408</t>
  </si>
  <si>
    <t>Верхнелачентауский сельский совет</t>
  </si>
  <si>
    <t>80613410</t>
  </si>
  <si>
    <t>Город Бирск</t>
  </si>
  <si>
    <t>80613101</t>
  </si>
  <si>
    <t>Калинниковский сельский совет</t>
  </si>
  <si>
    <t>80613416</t>
  </si>
  <si>
    <t>Кусекеевский сельский совет</t>
  </si>
  <si>
    <t>80613419</t>
  </si>
  <si>
    <t>Маядыковский сельский совет</t>
  </si>
  <si>
    <t>80613422</t>
  </si>
  <si>
    <t>Осиновский сельский совет</t>
  </si>
  <si>
    <t>80613425</t>
  </si>
  <si>
    <t>Силантьевский сельский совет</t>
  </si>
  <si>
    <t>80613431</t>
  </si>
  <si>
    <t>Старобазановский сельский совет</t>
  </si>
  <si>
    <t>80613434</t>
  </si>
  <si>
    <t>Старопетровский сельский совет</t>
  </si>
  <si>
    <t>80613437</t>
  </si>
  <si>
    <t>Сусловский сельский совет</t>
  </si>
  <si>
    <t>80613440</t>
  </si>
  <si>
    <t>Угузевский сельский совет</t>
  </si>
  <si>
    <t>80613443</t>
  </si>
  <si>
    <t>Чишминский сельский совет</t>
  </si>
  <si>
    <t>80613446</t>
  </si>
  <si>
    <t>Алексеевский сельский совет</t>
  </si>
  <si>
    <t>80614404</t>
  </si>
  <si>
    <t>Балышлинский сельский совет</t>
  </si>
  <si>
    <t>80614407</t>
  </si>
  <si>
    <t>Благоварский сельский совет</t>
  </si>
  <si>
    <t>80614410</t>
  </si>
  <si>
    <t>Дмитриевский сельский совет</t>
  </si>
  <si>
    <t>80614413</t>
  </si>
  <si>
    <t>Каргалинский сельский совет</t>
  </si>
  <si>
    <t>80614416</t>
  </si>
  <si>
    <t>Кашкалашинский сельский совет</t>
  </si>
  <si>
    <t>80614419</t>
  </si>
  <si>
    <t>Кучербаевский сельский совет</t>
  </si>
  <si>
    <t>80614422</t>
  </si>
  <si>
    <t>Мирновский сельский совет</t>
  </si>
  <si>
    <t>80614423</t>
  </si>
  <si>
    <t>Первомайский сельский совет</t>
  </si>
  <si>
    <t>80614424</t>
  </si>
  <si>
    <t>Тановский сельский совет</t>
  </si>
  <si>
    <t>80614428</t>
  </si>
  <si>
    <t>Троицкий сельский совет</t>
  </si>
  <si>
    <t>80614431</t>
  </si>
  <si>
    <t>Удрякбашевский сельский совет</t>
  </si>
  <si>
    <t>80614434</t>
  </si>
  <si>
    <t>Языковский сельский совет</t>
  </si>
  <si>
    <t>80614437</t>
  </si>
  <si>
    <t>Ямакаевский сельский совет</t>
  </si>
  <si>
    <t>80614440</t>
  </si>
  <si>
    <t>Янышевский сельский совет</t>
  </si>
  <si>
    <t>80614443</t>
  </si>
  <si>
    <t>Бедеево-Полянский сельский совет</t>
  </si>
  <si>
    <t>80615404</t>
  </si>
  <si>
    <t>Богородский сельский совет</t>
  </si>
  <si>
    <t>80615407</t>
  </si>
  <si>
    <t>Волковский сельский совет</t>
  </si>
  <si>
    <t>80615413</t>
  </si>
  <si>
    <t>Город Благовещенск</t>
  </si>
  <si>
    <t>80615101</t>
  </si>
  <si>
    <t>Изяковский сельский совет</t>
  </si>
  <si>
    <t>80615419</t>
  </si>
  <si>
    <t>Иликовский сельский совет</t>
  </si>
  <si>
    <t>80615422</t>
  </si>
  <si>
    <t>Ильино-Полянский сельский совет</t>
  </si>
  <si>
    <t>80615425</t>
  </si>
  <si>
    <t>80615428</t>
  </si>
  <si>
    <t>Новонадеждинский сельский совет</t>
  </si>
  <si>
    <t>80615431</t>
  </si>
  <si>
    <t>Октябрьский сельский совет</t>
  </si>
  <si>
    <t>80615434</t>
  </si>
  <si>
    <t>80615437</t>
  </si>
  <si>
    <t>Покровский сельский совет</t>
  </si>
  <si>
    <t>80615440</t>
  </si>
  <si>
    <t>Саннинский сельский совет</t>
  </si>
  <si>
    <t>80615443</t>
  </si>
  <si>
    <t>Старонадеждинский сельский совет</t>
  </si>
  <si>
    <t>80615449</t>
  </si>
  <si>
    <t>Тугайский сельский совет</t>
  </si>
  <si>
    <t>80615453</t>
  </si>
  <si>
    <t>Удельно-Дуванейский сельский совет</t>
  </si>
  <si>
    <t>80615461</t>
  </si>
  <si>
    <t>Арслановский сельский совет</t>
  </si>
  <si>
    <t>80617404</t>
  </si>
  <si>
    <t>Буздякский сельский совет</t>
  </si>
  <si>
    <t>80617407</t>
  </si>
  <si>
    <t>Гафурийский сельский совет</t>
  </si>
  <si>
    <t>80617410</t>
  </si>
  <si>
    <t>Канлы-Туркеевский сельский совет</t>
  </si>
  <si>
    <t>80617413</t>
  </si>
  <si>
    <t>Каранский сельский совет</t>
  </si>
  <si>
    <t>80617416</t>
  </si>
  <si>
    <t>Килимовский сельский совет</t>
  </si>
  <si>
    <t>80617419</t>
  </si>
  <si>
    <t>Копей-Кубовский сельский совет</t>
  </si>
  <si>
    <t>80617422</t>
  </si>
  <si>
    <t>Кузеевский сельский совет</t>
  </si>
  <si>
    <t>80617425</t>
  </si>
  <si>
    <t>Сабаевский сельский совет</t>
  </si>
  <si>
    <t>80617431</t>
  </si>
  <si>
    <t>Тавларовский сельский совет</t>
  </si>
  <si>
    <t>80617437</t>
  </si>
  <si>
    <t>Тюрюшевский сельский совет</t>
  </si>
  <si>
    <t>80617440</t>
  </si>
  <si>
    <t>Уртакульский сельский совет</t>
  </si>
  <si>
    <t>80617446</t>
  </si>
  <si>
    <t>Азяковский сельский совет</t>
  </si>
  <si>
    <t>80618404</t>
  </si>
  <si>
    <t>Бадраковский сельский совет</t>
  </si>
  <si>
    <t>80618407</t>
  </si>
  <si>
    <t>Бураевский сельский совет</t>
  </si>
  <si>
    <t>80618413</t>
  </si>
  <si>
    <t>Ванышевский сельский совет</t>
  </si>
  <si>
    <t>80618416</t>
  </si>
  <si>
    <t>Вострецовский сельский совет</t>
  </si>
  <si>
    <t>80618419</t>
  </si>
  <si>
    <t>Каинлыковский сельский совет</t>
  </si>
  <si>
    <t>80618422</t>
  </si>
  <si>
    <t>Кашкалевский сельский совет</t>
  </si>
  <si>
    <t>80618425</t>
  </si>
  <si>
    <t>Кузбаевский сельский совет</t>
  </si>
  <si>
    <t>80618431</t>
  </si>
  <si>
    <t>Кушманаковский сельский совет</t>
  </si>
  <si>
    <t>80618428</t>
  </si>
  <si>
    <t>Тазларовский сельский совет</t>
  </si>
  <si>
    <t>80618437</t>
  </si>
  <si>
    <t>Тангатаровский сельский совет</t>
  </si>
  <si>
    <t>80618440</t>
  </si>
  <si>
    <t>Тепляковский сельский совет</t>
  </si>
  <si>
    <t>80618443</t>
  </si>
  <si>
    <t>Челкаковский сельский совет</t>
  </si>
  <si>
    <t>80618446</t>
  </si>
  <si>
    <t>80619404</t>
  </si>
  <si>
    <t>Атиковский сельский совет</t>
  </si>
  <si>
    <t>80619407</t>
  </si>
  <si>
    <t>Байгазинский сельский совет</t>
  </si>
  <si>
    <t>80619409</t>
  </si>
  <si>
    <t>Байназаровский сельский совет</t>
  </si>
  <si>
    <t>80619410</t>
  </si>
  <si>
    <t>Галиакберовский сельский совет</t>
  </si>
  <si>
    <t>80619413</t>
  </si>
  <si>
    <t>Иргизлинский сельский совет</t>
  </si>
  <si>
    <t>80619416</t>
  </si>
  <si>
    <t>Киекбаевский сельский совет</t>
  </si>
  <si>
    <t>80619419</t>
  </si>
  <si>
    <t>Кипчакский сельский совет</t>
  </si>
  <si>
    <t>80619420</t>
  </si>
  <si>
    <t>Кулганинский сельский совет</t>
  </si>
  <si>
    <t>80619440</t>
  </si>
  <si>
    <t>Старомунасиповский сельский совет</t>
  </si>
  <si>
    <t>80619422</t>
  </si>
  <si>
    <t>Старосубхангуловский сельский совет</t>
  </si>
  <si>
    <t>80619425</t>
  </si>
  <si>
    <t>Тимировский сельский совет</t>
  </si>
  <si>
    <t>80619430</t>
  </si>
  <si>
    <t>Белоозерский сельский совет</t>
  </si>
  <si>
    <t>80621407</t>
  </si>
  <si>
    <t>Бельский сельский совет</t>
  </si>
  <si>
    <t>80621410</t>
  </si>
  <si>
    <t>Бурлинский сельский совет</t>
  </si>
  <si>
    <t>80621413</t>
  </si>
  <si>
    <t>Буруновский сельский совет</t>
  </si>
  <si>
    <t>80621414</t>
  </si>
  <si>
    <t>Зилим-Карановский сельский совет</t>
  </si>
  <si>
    <t>80621416</t>
  </si>
  <si>
    <t>Имендяшевский сельский совет</t>
  </si>
  <si>
    <t>80621419</t>
  </si>
  <si>
    <t>Ковардинский сельский совет</t>
  </si>
  <si>
    <t>80621422</t>
  </si>
  <si>
    <t>Красноусольский сельский совет</t>
  </si>
  <si>
    <t>80621423</t>
  </si>
  <si>
    <t>Мраковский сельский совет</t>
  </si>
  <si>
    <t>80621425</t>
  </si>
  <si>
    <t>Саитбабинский сельский совет</t>
  </si>
  <si>
    <t>80621428</t>
  </si>
  <si>
    <t>Табынский сельский совет</t>
  </si>
  <si>
    <t>80621431</t>
  </si>
  <si>
    <t>Ташбукановский сельский совет</t>
  </si>
  <si>
    <t>80621434</t>
  </si>
  <si>
    <t>80621437</t>
  </si>
  <si>
    <t>Толпаровский сельский совет</t>
  </si>
  <si>
    <t>80621440</t>
  </si>
  <si>
    <t>Утяковский сельский совет</t>
  </si>
  <si>
    <t>80621443</t>
  </si>
  <si>
    <t>Янгискаинский сельский совет</t>
  </si>
  <si>
    <t>80621446</t>
  </si>
  <si>
    <t>Алгинский сельский совет</t>
  </si>
  <si>
    <t>80622404</t>
  </si>
  <si>
    <t>Бик-Кармалинский сельский совет</t>
  </si>
  <si>
    <t>80622410</t>
  </si>
  <si>
    <t>Город Давлеканово</t>
  </si>
  <si>
    <t>80622101</t>
  </si>
  <si>
    <t>Ивановский сельский совет</t>
  </si>
  <si>
    <t>80622413</t>
  </si>
  <si>
    <t>Имай-Кармалинский сельский совет</t>
  </si>
  <si>
    <t>80622416</t>
  </si>
  <si>
    <t>Кадыргуловский сельский совет</t>
  </si>
  <si>
    <t>80622419</t>
  </si>
  <si>
    <t>Казангуловский сельский совет</t>
  </si>
  <si>
    <t>80622422</t>
  </si>
  <si>
    <t>Кидрячевский сельский совет</t>
  </si>
  <si>
    <t>80622425</t>
  </si>
  <si>
    <t>Курманкеевский сельский совет</t>
  </si>
  <si>
    <t>80622428</t>
  </si>
  <si>
    <t>Микяшевский сельский совет</t>
  </si>
  <si>
    <t>80622431</t>
  </si>
  <si>
    <t>Поляковский сельский совет</t>
  </si>
  <si>
    <t>80622434</t>
  </si>
  <si>
    <t>80622437</t>
  </si>
  <si>
    <t>80622440</t>
  </si>
  <si>
    <t>Сергиопольский сельский совет</t>
  </si>
  <si>
    <t>80622443</t>
  </si>
  <si>
    <t>Соколовский сельский совет</t>
  </si>
  <si>
    <t>80622444</t>
  </si>
  <si>
    <t>Чуюнчинский сельский совет</t>
  </si>
  <si>
    <t>80622446</t>
  </si>
  <si>
    <t>Шестаевский сельский совет</t>
  </si>
  <si>
    <t>80622449</t>
  </si>
  <si>
    <t>Ариевский сельский совет</t>
  </si>
  <si>
    <t>80623404</t>
  </si>
  <si>
    <t>Вознесенский сельский совет</t>
  </si>
  <si>
    <t>80623406</t>
  </si>
  <si>
    <t>Дуванский сельский совет</t>
  </si>
  <si>
    <t>80623407</t>
  </si>
  <si>
    <t>Заимкинский сельский совет</t>
  </si>
  <si>
    <t>80623413</t>
  </si>
  <si>
    <t>Лемазинский сельский совет</t>
  </si>
  <si>
    <t>80623419</t>
  </si>
  <si>
    <t>Месягутовский сельский совет</t>
  </si>
  <si>
    <t>80623422</t>
  </si>
  <si>
    <t>Метелинский сельский совет</t>
  </si>
  <si>
    <t>80623425</t>
  </si>
  <si>
    <t>80623428</t>
  </si>
  <si>
    <t>Рухтинский сельский совет</t>
  </si>
  <si>
    <t>80623431</t>
  </si>
  <si>
    <t>Сальевский сельский совет</t>
  </si>
  <si>
    <t>80623433</t>
  </si>
  <si>
    <t>Сикиязский сельский совет</t>
  </si>
  <si>
    <t>80623434</t>
  </si>
  <si>
    <t>Улькундинский сельский совет</t>
  </si>
  <si>
    <t>80623440</t>
  </si>
  <si>
    <t>Ярославский сельский совет</t>
  </si>
  <si>
    <t>80623443</t>
  </si>
  <si>
    <t>Ангасякский сельский совет</t>
  </si>
  <si>
    <t>80624404</t>
  </si>
  <si>
    <t>Асяновский сельский совет</t>
  </si>
  <si>
    <t>80624407</t>
  </si>
  <si>
    <t>Город Дюртюли</t>
  </si>
  <si>
    <t>80624101</t>
  </si>
  <si>
    <t>Исмаиловский сельский совет</t>
  </si>
  <si>
    <t>80624410</t>
  </si>
  <si>
    <t>Куккуяновский сельский совет</t>
  </si>
  <si>
    <t>80624413</t>
  </si>
  <si>
    <t>80624416</t>
  </si>
  <si>
    <t>Московский сельский совет</t>
  </si>
  <si>
    <t>80624422</t>
  </si>
  <si>
    <t>Семилетовский сельский совет</t>
  </si>
  <si>
    <t>80624430</t>
  </si>
  <si>
    <t>Старобаишевский сельский совет</t>
  </si>
  <si>
    <t>80624431</t>
  </si>
  <si>
    <t>Староянтузовский сельский совет</t>
  </si>
  <si>
    <t>80624434</t>
  </si>
  <si>
    <t>Суккуловский сельский совет</t>
  </si>
  <si>
    <t>80624437</t>
  </si>
  <si>
    <t>Таймурзинский сельский совет</t>
  </si>
  <si>
    <t>80624440</t>
  </si>
  <si>
    <t>Такарликовский сельский совет</t>
  </si>
  <si>
    <t>80624443</t>
  </si>
  <si>
    <t>Учпилинский сельский совет</t>
  </si>
  <si>
    <t>80624447</t>
  </si>
  <si>
    <t>Черлаковский сельский совет</t>
  </si>
  <si>
    <t>80624449</t>
  </si>
  <si>
    <t>80625000</t>
  </si>
  <si>
    <t>Бекетовский сельский совет</t>
  </si>
  <si>
    <t>80625402</t>
  </si>
  <si>
    <t>Восьмомартовский сельский совет</t>
  </si>
  <si>
    <t>80625404</t>
  </si>
  <si>
    <t>Ермекеевский сельский совет</t>
  </si>
  <si>
    <t>80625407</t>
  </si>
  <si>
    <t>Кызыл-Ярский сельский совет</t>
  </si>
  <si>
    <t>80625411</t>
  </si>
  <si>
    <t>Нижнеулу-Елгинский сельский совет</t>
  </si>
  <si>
    <t>80625413</t>
  </si>
  <si>
    <t>Рятамакский сельский совет</t>
  </si>
  <si>
    <t>80625416</t>
  </si>
  <si>
    <t>Спартакский сельский совет</t>
  </si>
  <si>
    <t>80625422</t>
  </si>
  <si>
    <t>Среднекарамалинский сельский совет</t>
  </si>
  <si>
    <t>80625425</t>
  </si>
  <si>
    <t>Старосуллинский сельский совет</t>
  </si>
  <si>
    <t>80625428</t>
  </si>
  <si>
    <t>Старотураевский сельский совет</t>
  </si>
  <si>
    <t>80625431</t>
  </si>
  <si>
    <t>80625434</t>
  </si>
  <si>
    <t>Тарказинский сельский совет</t>
  </si>
  <si>
    <t>80625437</t>
  </si>
  <si>
    <t>Усман-Ташлинский сельский совет</t>
  </si>
  <si>
    <t>80625440</t>
  </si>
  <si>
    <t>80626404</t>
  </si>
  <si>
    <t>Абуляисовский сельский совет</t>
  </si>
  <si>
    <t>80626405</t>
  </si>
  <si>
    <t>Байдавлетовский сельский совет</t>
  </si>
  <si>
    <t>80626407</t>
  </si>
  <si>
    <t>Баишевский сельский совет</t>
  </si>
  <si>
    <t>80626406</t>
  </si>
  <si>
    <t>Бикбауский сельский совет</t>
  </si>
  <si>
    <t>80626410</t>
  </si>
  <si>
    <t>Исянгуловский сельский совет</t>
  </si>
  <si>
    <t>80626416</t>
  </si>
  <si>
    <t>Казанбулакский сельский совет</t>
  </si>
  <si>
    <t>80626419</t>
  </si>
  <si>
    <t>Муйнакский сельский совет</t>
  </si>
  <si>
    <t>80626422</t>
  </si>
  <si>
    <t>Новопетровский сельский совет</t>
  </si>
  <si>
    <t>80626425</t>
  </si>
  <si>
    <t>Новочебенкинский сельский совет</t>
  </si>
  <si>
    <t>80626428</t>
  </si>
  <si>
    <t>Сакмарский сельский совет</t>
  </si>
  <si>
    <t>80626431</t>
  </si>
  <si>
    <t>Суренский сельский совет</t>
  </si>
  <si>
    <t>80626434</t>
  </si>
  <si>
    <t>80626437</t>
  </si>
  <si>
    <t>Утягуловский сельский совет</t>
  </si>
  <si>
    <t>80626440</t>
  </si>
  <si>
    <t>80626443</t>
  </si>
  <si>
    <t>Бердяшский сельский совет</t>
  </si>
  <si>
    <t>80627404</t>
  </si>
  <si>
    <t>Верхнегалеевский сельский совет</t>
  </si>
  <si>
    <t>80627410</t>
  </si>
  <si>
    <t>80627413</t>
  </si>
  <si>
    <t>80627416</t>
  </si>
  <si>
    <t>Ивано-Кувалатский сельский совет</t>
  </si>
  <si>
    <t>80627419</t>
  </si>
  <si>
    <t>Кананикольский сельский совет</t>
  </si>
  <si>
    <t>80627421</t>
  </si>
  <si>
    <t>Канзафаровский сельский совет</t>
  </si>
  <si>
    <t>80627422</t>
  </si>
  <si>
    <t>Кашкаровский сельский совет</t>
  </si>
  <si>
    <t>80627423</t>
  </si>
  <si>
    <t>Матраевский сельский совет</t>
  </si>
  <si>
    <t>80627425</t>
  </si>
  <si>
    <t>Сабыровский сельский совет</t>
  </si>
  <si>
    <t>80627432</t>
  </si>
  <si>
    <t>Уркасский сельский совет</t>
  </si>
  <si>
    <t>80627434</t>
  </si>
  <si>
    <t>Юлдыбаевский сельский совет</t>
  </si>
  <si>
    <t>80627436</t>
  </si>
  <si>
    <t>Ямансазский сельский совет</t>
  </si>
  <si>
    <t>80627442</t>
  </si>
  <si>
    <t>Акбердинский сельский совет</t>
  </si>
  <si>
    <t>80628403</t>
  </si>
  <si>
    <t>Ауструмский сельский совет</t>
  </si>
  <si>
    <t>80628405</t>
  </si>
  <si>
    <t>Балтийский сельский совет</t>
  </si>
  <si>
    <t>80628410</t>
  </si>
  <si>
    <t>Ивано-Казанский сельский совет</t>
  </si>
  <si>
    <t>80628415</t>
  </si>
  <si>
    <t>Иглинский сельский совет</t>
  </si>
  <si>
    <t>80628416</t>
  </si>
  <si>
    <t>Калтымановский сельский совет</t>
  </si>
  <si>
    <t>80628420</t>
  </si>
  <si>
    <t>Кальтовский сельский совет</t>
  </si>
  <si>
    <t>80628425</t>
  </si>
  <si>
    <t>Красновосходский сельский совет</t>
  </si>
  <si>
    <t>80628430</t>
  </si>
  <si>
    <t>Кудеевский сельский совет</t>
  </si>
  <si>
    <t>80628432</t>
  </si>
  <si>
    <t>Лемезинский сельский совет</t>
  </si>
  <si>
    <t>80628435</t>
  </si>
  <si>
    <t>Майский сельский совет</t>
  </si>
  <si>
    <t>80628440</t>
  </si>
  <si>
    <t>Надеждинский сельский совет</t>
  </si>
  <si>
    <t>80628445</t>
  </si>
  <si>
    <t>Охлебининский сельский совет</t>
  </si>
  <si>
    <t>80628450</t>
  </si>
  <si>
    <t>Тавтимановский сельский совет</t>
  </si>
  <si>
    <t>80628455</t>
  </si>
  <si>
    <t>Турбаслинский сельский совет</t>
  </si>
  <si>
    <t>80628460</t>
  </si>
  <si>
    <t>Уктеевский сельский совет</t>
  </si>
  <si>
    <t>80628470</t>
  </si>
  <si>
    <t>Улу-Телякский сельский совет</t>
  </si>
  <si>
    <t>80628472</t>
  </si>
  <si>
    <t>Урманский сельский совет</t>
  </si>
  <si>
    <t>80628474</t>
  </si>
  <si>
    <t>Чуваш-Кубовский сельский совет</t>
  </si>
  <si>
    <t>80628480</t>
  </si>
  <si>
    <t>Аккузевский сельский совет</t>
  </si>
  <si>
    <t>80630404</t>
  </si>
  <si>
    <t>Андреевский сельский совет</t>
  </si>
  <si>
    <t>80630408</t>
  </si>
  <si>
    <t>Базитамакский сельский совет</t>
  </si>
  <si>
    <t>80630412</t>
  </si>
  <si>
    <t>Бишкураевский сельский совет</t>
  </si>
  <si>
    <t>80630416</t>
  </si>
  <si>
    <t>Дюмеевский сельский совет</t>
  </si>
  <si>
    <t>80630424</t>
  </si>
  <si>
    <t>Игметовский сельский совет</t>
  </si>
  <si>
    <t>80630426</t>
  </si>
  <si>
    <t>Исаметовский сельский совет</t>
  </si>
  <si>
    <t>80630428</t>
  </si>
  <si>
    <t>Исанбаевский сельский совет</t>
  </si>
  <si>
    <t>80630432</t>
  </si>
  <si>
    <t>Итеевский сельский совет</t>
  </si>
  <si>
    <t>80630436</t>
  </si>
  <si>
    <t>Ишкаровский сельский совет</t>
  </si>
  <si>
    <t>80630440</t>
  </si>
  <si>
    <t>Кадыровский сельский совет</t>
  </si>
  <si>
    <t>80630444</t>
  </si>
  <si>
    <t>Карабашевский сельский совет</t>
  </si>
  <si>
    <t>80630448</t>
  </si>
  <si>
    <t>Кужбахтинский сельский совет</t>
  </si>
  <si>
    <t>80630452</t>
  </si>
  <si>
    <t>Новомедведевский сельский совет</t>
  </si>
  <si>
    <t>80630456</t>
  </si>
  <si>
    <t>Рсаевский сельский совет</t>
  </si>
  <si>
    <t>80630460</t>
  </si>
  <si>
    <t>Старокуктовский сельский совет</t>
  </si>
  <si>
    <t>80630464</t>
  </si>
  <si>
    <t>Сюльтинский сельский совет</t>
  </si>
  <si>
    <t>80630468</t>
  </si>
  <si>
    <t>Урметовский сельский совет</t>
  </si>
  <si>
    <t>80630472</t>
  </si>
  <si>
    <t>Черекулевский сельский совет</t>
  </si>
  <si>
    <t>80630476</t>
  </si>
  <si>
    <t>Юнновский сельский совет</t>
  </si>
  <si>
    <t>80630478</t>
  </si>
  <si>
    <t>Ябалаковский сельский совет</t>
  </si>
  <si>
    <t>80630480</t>
  </si>
  <si>
    <t>Яркеевский сельский совет</t>
  </si>
  <si>
    <t>80630484</t>
  </si>
  <si>
    <t>Арметовский сельский совет</t>
  </si>
  <si>
    <t>80631405</t>
  </si>
  <si>
    <t>Байгузинский сельский совет</t>
  </si>
  <si>
    <t>80631415</t>
  </si>
  <si>
    <t>Верхоторский сельский совет</t>
  </si>
  <si>
    <t>80631425</t>
  </si>
  <si>
    <t>Город Ишимбай</t>
  </si>
  <si>
    <t>80631101</t>
  </si>
  <si>
    <t>Иткуловский сельский совет</t>
  </si>
  <si>
    <t>80631430</t>
  </si>
  <si>
    <t>Ишеевский сельский совет</t>
  </si>
  <si>
    <t>80631435</t>
  </si>
  <si>
    <t>Кузяновский сельский совет</t>
  </si>
  <si>
    <t>80631440</t>
  </si>
  <si>
    <t>Кулгунинский сельский совет</t>
  </si>
  <si>
    <t>80631445</t>
  </si>
  <si>
    <t>Макаровский сельский совет</t>
  </si>
  <si>
    <t>80631450</t>
  </si>
  <si>
    <t>Петровский сельский совет</t>
  </si>
  <si>
    <t>80631455</t>
  </si>
  <si>
    <t>Сайрановский сельский совет</t>
  </si>
  <si>
    <t>80631460</t>
  </si>
  <si>
    <t>Скворчихинский сельский совет</t>
  </si>
  <si>
    <t>80631470</t>
  </si>
  <si>
    <t>Урман-Бишкадакский сельский совет</t>
  </si>
  <si>
    <t>80631475</t>
  </si>
  <si>
    <t>Янурусовский сельский совет</t>
  </si>
  <si>
    <t>80631480</t>
  </si>
  <si>
    <t>Амзибашевский сельский совет</t>
  </si>
  <si>
    <t>80633403</t>
  </si>
  <si>
    <t>Большекачаковский сельский совет</t>
  </si>
  <si>
    <t>80633405</t>
  </si>
  <si>
    <t>Калегинский сельский совет</t>
  </si>
  <si>
    <t>80633415</t>
  </si>
  <si>
    <t>Калмиябашевский сельский совет</t>
  </si>
  <si>
    <t>80633420</t>
  </si>
  <si>
    <t>Калтасинский сельский совет</t>
  </si>
  <si>
    <t>80633425</t>
  </si>
  <si>
    <t>Кельтеевский сельский совет</t>
  </si>
  <si>
    <t>80633430</t>
  </si>
  <si>
    <t>Краснохолмский сельский совет</t>
  </si>
  <si>
    <t>80633447</t>
  </si>
  <si>
    <t>Нижнекачмашевский сельский совет</t>
  </si>
  <si>
    <t>80633445</t>
  </si>
  <si>
    <t>Новокильбахтинский сельский совет</t>
  </si>
  <si>
    <t>80633446</t>
  </si>
  <si>
    <t>Старояшевский сельский совет</t>
  </si>
  <si>
    <t>80633452</t>
  </si>
  <si>
    <t>Тюльдинский сельский совет</t>
  </si>
  <si>
    <t>80633450</t>
  </si>
  <si>
    <t>Артакульский сельский совет</t>
  </si>
  <si>
    <t>80634404</t>
  </si>
  <si>
    <t>Байкибашевский сельский совет</t>
  </si>
  <si>
    <t>80634412</t>
  </si>
  <si>
    <t>Байкинский сельский совет</t>
  </si>
  <si>
    <t>80634416</t>
  </si>
  <si>
    <t>Верхнесуянский сельский совет</t>
  </si>
  <si>
    <t>80634424</t>
  </si>
  <si>
    <t>Караидельский сельский совет</t>
  </si>
  <si>
    <t>80634432</t>
  </si>
  <si>
    <t>Караярский сельский совет</t>
  </si>
  <si>
    <t>80634436</t>
  </si>
  <si>
    <t>Кирзинский сельский совет</t>
  </si>
  <si>
    <t>80634440</t>
  </si>
  <si>
    <t>Куртлыкульский сельский совет</t>
  </si>
  <si>
    <t>80634444</t>
  </si>
  <si>
    <t>Магинский сельский совет</t>
  </si>
  <si>
    <t>80634445</t>
  </si>
  <si>
    <t>Новобердяшский сельский совет</t>
  </si>
  <si>
    <t>80634452</t>
  </si>
  <si>
    <t>Новомуллакаевский сельский совет</t>
  </si>
  <si>
    <t>80634456</t>
  </si>
  <si>
    <t>Озеркинский сельский совет</t>
  </si>
  <si>
    <t>80634460</t>
  </si>
  <si>
    <t>Подлубовский сельский совет</t>
  </si>
  <si>
    <t>80634464</t>
  </si>
  <si>
    <t>Староакбуляковский сельский совет</t>
  </si>
  <si>
    <t>80634472</t>
  </si>
  <si>
    <t>Ургушевский сельский совет</t>
  </si>
  <si>
    <t>80634480</t>
  </si>
  <si>
    <t>Урюш-Битуллинский сельский совет</t>
  </si>
  <si>
    <t>80634484</t>
  </si>
  <si>
    <t>Явгильдинский сельский совет</t>
  </si>
  <si>
    <t>80634488</t>
  </si>
  <si>
    <t>Адзитаровский сельский совет</t>
  </si>
  <si>
    <t>80635405</t>
  </si>
  <si>
    <t>Бузовьязовский сельский совет</t>
  </si>
  <si>
    <t>80635415</t>
  </si>
  <si>
    <t>Ефремкинский сельский совет</t>
  </si>
  <si>
    <t>80635420</t>
  </si>
  <si>
    <t>Кабаковский сельский совет</t>
  </si>
  <si>
    <t>80635423</t>
  </si>
  <si>
    <t>Камышлинский сельский совет</t>
  </si>
  <si>
    <t>80635425</t>
  </si>
  <si>
    <t>Карламанский сельский совет</t>
  </si>
  <si>
    <t>80635430</t>
  </si>
  <si>
    <t>Кармаскалинский сельский совет</t>
  </si>
  <si>
    <t>80635435</t>
  </si>
  <si>
    <t>80635440</t>
  </si>
  <si>
    <t>Новокиешкинский сельский совет</t>
  </si>
  <si>
    <t>80635445</t>
  </si>
  <si>
    <t>80635450</t>
  </si>
  <si>
    <t>Прибельский сельский совет</t>
  </si>
  <si>
    <t>80635451</t>
  </si>
  <si>
    <t>Савалеевский сельский совет</t>
  </si>
  <si>
    <t>80635455</t>
  </si>
  <si>
    <t>Сахаевский сельский совет</t>
  </si>
  <si>
    <t>80635475</t>
  </si>
  <si>
    <t>Старобабичевский сельский совет</t>
  </si>
  <si>
    <t>80635465</t>
  </si>
  <si>
    <t>Старомусинский сельский совет</t>
  </si>
  <si>
    <t>80635470</t>
  </si>
  <si>
    <t>Шаймуратовский сельский совет</t>
  </si>
  <si>
    <t>80635480</t>
  </si>
  <si>
    <t>Абзаевский сельский совет</t>
  </si>
  <si>
    <t>80636405</t>
  </si>
  <si>
    <t>80636410</t>
  </si>
  <si>
    <t>Верхнекигинский сельский совет</t>
  </si>
  <si>
    <t>80636415</t>
  </si>
  <si>
    <t>Душанбековский сельский совет</t>
  </si>
  <si>
    <t>80636425</t>
  </si>
  <si>
    <t>Еланлинский сельский совет</t>
  </si>
  <si>
    <t>80636420</t>
  </si>
  <si>
    <t>80636430</t>
  </si>
  <si>
    <t>Кандаковский сельский совет</t>
  </si>
  <si>
    <t>80636435</t>
  </si>
  <si>
    <t>Леузинский сельский совет</t>
  </si>
  <si>
    <t>80636440</t>
  </si>
  <si>
    <t>Нижнекигинский сельский совет</t>
  </si>
  <si>
    <t>80636445</t>
  </si>
  <si>
    <t>Арлановский сельский совет</t>
  </si>
  <si>
    <t>80637405</t>
  </si>
  <si>
    <t>Кариевский сельский совет</t>
  </si>
  <si>
    <t>80637410</t>
  </si>
  <si>
    <t>Куяновский сельский совет</t>
  </si>
  <si>
    <t>80637412</t>
  </si>
  <si>
    <t>Музяковский сельский совет</t>
  </si>
  <si>
    <t>80637415</t>
  </si>
  <si>
    <t>Николо-Березовский сельский совет</t>
  </si>
  <si>
    <t>80637421</t>
  </si>
  <si>
    <t>Никольский сельский совет</t>
  </si>
  <si>
    <t>80637420</t>
  </si>
  <si>
    <t>Новобуринский сельский совет</t>
  </si>
  <si>
    <t>80637425</t>
  </si>
  <si>
    <t>Новокабановский сельский совет</t>
  </si>
  <si>
    <t>80637430</t>
  </si>
  <si>
    <t>Новокаинлыковский сельский совет</t>
  </si>
  <si>
    <t>80637435</t>
  </si>
  <si>
    <t>Новонагаевский сельский совет</t>
  </si>
  <si>
    <t>80637440</t>
  </si>
  <si>
    <t>Новоянзигитовский сельский совет</t>
  </si>
  <si>
    <t>80637461</t>
  </si>
  <si>
    <t>Раздольевский сельский совет</t>
  </si>
  <si>
    <t>80637443</t>
  </si>
  <si>
    <t>Саузбашевский сельский совет</t>
  </si>
  <si>
    <t>80637450</t>
  </si>
  <si>
    <t>Шушнурский сельский совет</t>
  </si>
  <si>
    <t>80637465</t>
  </si>
  <si>
    <t>Волостновский сельский совет</t>
  </si>
  <si>
    <t>80638405</t>
  </si>
  <si>
    <t>Зареченский сельский совет</t>
  </si>
  <si>
    <t>80638410</t>
  </si>
  <si>
    <t>80638415</t>
  </si>
  <si>
    <t>Ижбердинский сельский совет</t>
  </si>
  <si>
    <t>80638420</t>
  </si>
  <si>
    <t>Иртюбякский сельский совет</t>
  </si>
  <si>
    <t>80638425</t>
  </si>
  <si>
    <t>Исимовский сельский совет</t>
  </si>
  <si>
    <t>80638430</t>
  </si>
  <si>
    <t>Кугарчинский сельский совет</t>
  </si>
  <si>
    <t>80638440</t>
  </si>
  <si>
    <t>Максютовский сельский совет</t>
  </si>
  <si>
    <t>80638445</t>
  </si>
  <si>
    <t>80638450</t>
  </si>
  <si>
    <t>Нижнебиккузинский сельский совет</t>
  </si>
  <si>
    <t>80638455</t>
  </si>
  <si>
    <t>80638460</t>
  </si>
  <si>
    <t>Нукаевский сельский совет</t>
  </si>
  <si>
    <t>80638463</t>
  </si>
  <si>
    <t>Побоищенский сельский совет</t>
  </si>
  <si>
    <t>80638470</t>
  </si>
  <si>
    <t>Санзяповский сельский совет</t>
  </si>
  <si>
    <t>80638473</t>
  </si>
  <si>
    <t>Тляумбетовский сельский совет</t>
  </si>
  <si>
    <t>80638475</t>
  </si>
  <si>
    <t>Уральский сельский совет</t>
  </si>
  <si>
    <t>80638480</t>
  </si>
  <si>
    <t>Чапаевский сельский совет</t>
  </si>
  <si>
    <t>80638483</t>
  </si>
  <si>
    <t>80638485</t>
  </si>
  <si>
    <t>Юмагузинский сельский совет</t>
  </si>
  <si>
    <t>80638487</t>
  </si>
  <si>
    <t>Ялчинский сельский совет</t>
  </si>
  <si>
    <t>80638495</t>
  </si>
  <si>
    <t>Ахметовский сельский совет</t>
  </si>
  <si>
    <t>80640405</t>
  </si>
  <si>
    <t>Бакаевский сельский совет</t>
  </si>
  <si>
    <t>80640410</t>
  </si>
  <si>
    <t>Горьковский сельский совет</t>
  </si>
  <si>
    <t>80640415</t>
  </si>
  <si>
    <t>Карача-Елгинский сельский совет</t>
  </si>
  <si>
    <t>80640430</t>
  </si>
  <si>
    <t>Кушнаренковский сельский совет</t>
  </si>
  <si>
    <t>80640435</t>
  </si>
  <si>
    <t>Матвеевский сельский совет</t>
  </si>
  <si>
    <t>80640440</t>
  </si>
  <si>
    <t>Расмекеевский сельский совет</t>
  </si>
  <si>
    <t>80640465</t>
  </si>
  <si>
    <t>Старогумеровский сельский совет</t>
  </si>
  <si>
    <t>80640470</t>
  </si>
  <si>
    <t>Старокамышлинский сельский совет</t>
  </si>
  <si>
    <t>80640475</t>
  </si>
  <si>
    <t>Старокурмашевский сельский совет</t>
  </si>
  <si>
    <t>80640477</t>
  </si>
  <si>
    <t>Старотукмаклинский сельский совет</t>
  </si>
  <si>
    <t>80640480</t>
  </si>
  <si>
    <t>Шариповский сельский совет</t>
  </si>
  <si>
    <t>80640490</t>
  </si>
  <si>
    <t>Бахмутский сельский совет</t>
  </si>
  <si>
    <t>80639410</t>
  </si>
  <si>
    <t>Ермолаевский сельский совет</t>
  </si>
  <si>
    <t>80639412</t>
  </si>
  <si>
    <t>Зяк-Ишметовский сельский совет</t>
  </si>
  <si>
    <t>80639417</t>
  </si>
  <si>
    <t>Илькинеевский сельский совет</t>
  </si>
  <si>
    <t>80639415</t>
  </si>
  <si>
    <t>Кривле-Илюшкинский сельский совет</t>
  </si>
  <si>
    <t>80639420</t>
  </si>
  <si>
    <t>Ленинский сельский совет</t>
  </si>
  <si>
    <t>80639425</t>
  </si>
  <si>
    <t>Мурапталовский сельский совет</t>
  </si>
  <si>
    <t>80639435</t>
  </si>
  <si>
    <t>Отрадинский сельский совет</t>
  </si>
  <si>
    <t>80639440</t>
  </si>
  <si>
    <t>Свободинский сельский совет</t>
  </si>
  <si>
    <t>80639450</t>
  </si>
  <si>
    <t>Таймасовский сельский совет</t>
  </si>
  <si>
    <t>80639455</t>
  </si>
  <si>
    <t>Шабагишский сельский совет</t>
  </si>
  <si>
    <t>80639460</t>
  </si>
  <si>
    <t>Якшимбетовский сельский совет</t>
  </si>
  <si>
    <t>80639465</t>
  </si>
  <si>
    <t>Абитовский сельский совет</t>
  </si>
  <si>
    <t>80641402</t>
  </si>
  <si>
    <t>Александровский сельский совет</t>
  </si>
  <si>
    <t>80641405</t>
  </si>
  <si>
    <t>Аптраковский сельский совет</t>
  </si>
  <si>
    <t>80641410</t>
  </si>
  <si>
    <t>Араслановский сельский совет</t>
  </si>
  <si>
    <t>80641415</t>
  </si>
  <si>
    <t>Воскресенский сельский совет</t>
  </si>
  <si>
    <t>80641422</t>
  </si>
  <si>
    <t>Город Мелеуз</t>
  </si>
  <si>
    <t>80641101</t>
  </si>
  <si>
    <t>Денисовский сельский совет</t>
  </si>
  <si>
    <t>80641435</t>
  </si>
  <si>
    <t>Зирганский сельский совет</t>
  </si>
  <si>
    <t>80641430</t>
  </si>
  <si>
    <t>Иштугановский сельский совет</t>
  </si>
  <si>
    <t>80641445</t>
  </si>
  <si>
    <t>Корнеевский сельский совет</t>
  </si>
  <si>
    <t>80641480</t>
  </si>
  <si>
    <t>Мелеузовский сельский совет</t>
  </si>
  <si>
    <t>80641450</t>
  </si>
  <si>
    <t>Нордовский сельский совет</t>
  </si>
  <si>
    <t>80641455</t>
  </si>
  <si>
    <t>Нугушевский сельский совет</t>
  </si>
  <si>
    <t>80641460</t>
  </si>
  <si>
    <t>Партизанский сельский совет</t>
  </si>
  <si>
    <t>80641465</t>
  </si>
  <si>
    <t>80641470</t>
  </si>
  <si>
    <t>Сарышевский сельский совет</t>
  </si>
  <si>
    <t>80641475</t>
  </si>
  <si>
    <t>Шевченковский сельский совет</t>
  </si>
  <si>
    <t>80641485</t>
  </si>
  <si>
    <t>Абдуллинский сельский совет</t>
  </si>
  <si>
    <t>80642401</t>
  </si>
  <si>
    <t>Алегазовский сельский совет</t>
  </si>
  <si>
    <t>80642405</t>
  </si>
  <si>
    <t>Большеокинский сельский совет</t>
  </si>
  <si>
    <t>80642410</t>
  </si>
  <si>
    <t>Большеустьикинский сельский совет</t>
  </si>
  <si>
    <t>80642415</t>
  </si>
  <si>
    <t>Дуван-Мечетлинский сельский совет</t>
  </si>
  <si>
    <t>80642420</t>
  </si>
  <si>
    <t>Кургатовский сельский совет</t>
  </si>
  <si>
    <t>80642423</t>
  </si>
  <si>
    <t>Лемез-Тамакский сельский совет</t>
  </si>
  <si>
    <t>80642425</t>
  </si>
  <si>
    <t>Малоустьикинский сельский совет</t>
  </si>
  <si>
    <t>80642430</t>
  </si>
  <si>
    <t>Новомещеровский сельский совет</t>
  </si>
  <si>
    <t>80642435</t>
  </si>
  <si>
    <t>Новояушевский сельский совет</t>
  </si>
  <si>
    <t>80642442</t>
  </si>
  <si>
    <t>Ростовский сельский совет</t>
  </si>
  <si>
    <t>80642445</t>
  </si>
  <si>
    <t>Юнусовский сельский совет</t>
  </si>
  <si>
    <t>80642450</t>
  </si>
  <si>
    <t>Акбулатовский сельский совет</t>
  </si>
  <si>
    <t>80643405</t>
  </si>
  <si>
    <t>Баймурзинский сельский совет</t>
  </si>
  <si>
    <t>80643410</t>
  </si>
  <si>
    <t>Большесухоязовский сельский совет</t>
  </si>
  <si>
    <t>80643415</t>
  </si>
  <si>
    <t>Большешадинский сельский совет</t>
  </si>
  <si>
    <t>80643420</t>
  </si>
  <si>
    <t>Ирсаевский сельский совет</t>
  </si>
  <si>
    <t>80643425</t>
  </si>
  <si>
    <t>Кайраковский сельский совет</t>
  </si>
  <si>
    <t>80643430</t>
  </si>
  <si>
    <t>Камеевский сельский совет</t>
  </si>
  <si>
    <t>80643435</t>
  </si>
  <si>
    <t>Мавлютовский сельский совет</t>
  </si>
  <si>
    <t>80643445</t>
  </si>
  <si>
    <t>Мишкинский сельский совет</t>
  </si>
  <si>
    <t>80643450</t>
  </si>
  <si>
    <t>Новотроицкий сельский совет</t>
  </si>
  <si>
    <t>80643455</t>
  </si>
  <si>
    <t>Староарзаматовский сельский совет</t>
  </si>
  <si>
    <t>80643460</t>
  </si>
  <si>
    <t>Тынбаевский сельский совет</t>
  </si>
  <si>
    <t>80643465</t>
  </si>
  <si>
    <t>Урьядинский сельский совет</t>
  </si>
  <si>
    <t>80643470</t>
  </si>
  <si>
    <t>Чураевский сельский совет</t>
  </si>
  <si>
    <t>80643480</t>
  </si>
  <si>
    <t>80644405</t>
  </si>
  <si>
    <t>80644410</t>
  </si>
  <si>
    <t>Большекаркалинский сельский совет</t>
  </si>
  <si>
    <t>80644415</t>
  </si>
  <si>
    <t>Енебей-Урсаевский сельский совет</t>
  </si>
  <si>
    <t>80644420</t>
  </si>
  <si>
    <t>Зильдяровский сельский совет</t>
  </si>
  <si>
    <t>80644425</t>
  </si>
  <si>
    <t>Ильчигуловский сельский совет</t>
  </si>
  <si>
    <t>80644428</t>
  </si>
  <si>
    <t>Карановский сельский совет</t>
  </si>
  <si>
    <t>80644429</t>
  </si>
  <si>
    <t>Качегановский сельский совет</t>
  </si>
  <si>
    <t>80644430</t>
  </si>
  <si>
    <t>Кожай-Семеновский сельский совет</t>
  </si>
  <si>
    <t>80644435</t>
  </si>
  <si>
    <t>Менеузтамакский сельский совет</t>
  </si>
  <si>
    <t>80644440</t>
  </si>
  <si>
    <t>Миякибашевский сельский совет</t>
  </si>
  <si>
    <t>80644445</t>
  </si>
  <si>
    <t>Миякинский сельский совет</t>
  </si>
  <si>
    <t>80644450</t>
  </si>
  <si>
    <t>Новокарамалинский сельский совет</t>
  </si>
  <si>
    <t>80644460</t>
  </si>
  <si>
    <t>Сатыевский сельский совет</t>
  </si>
  <si>
    <t>80644465</t>
  </si>
  <si>
    <t>Уршакбашкарамалинский сельский совет</t>
  </si>
  <si>
    <t>80644470</t>
  </si>
  <si>
    <t>Байгильдинский сельский совет</t>
  </si>
  <si>
    <t>80645405</t>
  </si>
  <si>
    <t>Баш-Шидинский сельский совет</t>
  </si>
  <si>
    <t>80645410</t>
  </si>
  <si>
    <t>Красногорский сельский совет</t>
  </si>
  <si>
    <t>80645415</t>
  </si>
  <si>
    <t>Красноключевский сельский совет</t>
  </si>
  <si>
    <t>80645416</t>
  </si>
  <si>
    <t>80645420</t>
  </si>
  <si>
    <t>Новокулевский сельский совет</t>
  </si>
  <si>
    <t>80645435</t>
  </si>
  <si>
    <t>Новосубаевский сельский совет</t>
  </si>
  <si>
    <t>80645440</t>
  </si>
  <si>
    <t>Павловский сельский совет</t>
  </si>
  <si>
    <t>80645444</t>
  </si>
  <si>
    <t>80645445</t>
  </si>
  <si>
    <t>Сарвинский сельский совет</t>
  </si>
  <si>
    <t>80645450</t>
  </si>
  <si>
    <t>Старобедеевский сельский совет</t>
  </si>
  <si>
    <t>80645452</t>
  </si>
  <si>
    <t>Староисаевский сельский совет</t>
  </si>
  <si>
    <t>80645455</t>
  </si>
  <si>
    <t>Алькинский сельский совет</t>
  </si>
  <si>
    <t>80647405</t>
  </si>
  <si>
    <t>Аркауловский сельский совет</t>
  </si>
  <si>
    <t>80647410</t>
  </si>
  <si>
    <t>Ишимбаевский сельский совет</t>
  </si>
  <si>
    <t>80647415</t>
  </si>
  <si>
    <t>Лагеревский сельский совет</t>
  </si>
  <si>
    <t>80647425</t>
  </si>
  <si>
    <t>Лаклинский сельский совет</t>
  </si>
  <si>
    <t>80647430</t>
  </si>
  <si>
    <t>Малоязовский сельский совет</t>
  </si>
  <si>
    <t>80647435</t>
  </si>
  <si>
    <t>Мечетлинский сельский совет</t>
  </si>
  <si>
    <t>80647440</t>
  </si>
  <si>
    <t>Мещегаровский сельский совет</t>
  </si>
  <si>
    <t>80647445</t>
  </si>
  <si>
    <t>Мурсалимкинский сельский совет</t>
  </si>
  <si>
    <t>80647447</t>
  </si>
  <si>
    <t>Насибашевский сельский совет</t>
  </si>
  <si>
    <t>80647450</t>
  </si>
  <si>
    <t>80647476</t>
  </si>
  <si>
    <t>Салаватский сельский совет</t>
  </si>
  <si>
    <t>80647453</t>
  </si>
  <si>
    <t>Таймеевский сельский совет</t>
  </si>
  <si>
    <t>80647455</t>
  </si>
  <si>
    <t>Терменевский сельский совет</t>
  </si>
  <si>
    <t>80647460</t>
  </si>
  <si>
    <t>Турналинский сельский совет</t>
  </si>
  <si>
    <t>80647465</t>
  </si>
  <si>
    <t>Янгантауский сельский совет</t>
  </si>
  <si>
    <t>80647475</t>
  </si>
  <si>
    <t>Айдаралинский сельский совет</t>
  </si>
  <si>
    <t>80648405</t>
  </si>
  <si>
    <t>Аллагуватский сельский совет</t>
  </si>
  <si>
    <t>80648402</t>
  </si>
  <si>
    <t>Бакеевский сельский совет</t>
  </si>
  <si>
    <t>80648410</t>
  </si>
  <si>
    <t>Бузатовский сельский совет</t>
  </si>
  <si>
    <t>80648415</t>
  </si>
  <si>
    <t>Кабакушский сельский совет</t>
  </si>
  <si>
    <t>80648418</t>
  </si>
  <si>
    <t>Карагушский сельский совет</t>
  </si>
  <si>
    <t>80648420</t>
  </si>
  <si>
    <t>Куганакбашевский сельский совет</t>
  </si>
  <si>
    <t>80648425</t>
  </si>
  <si>
    <t>Кундрякский сельский совет</t>
  </si>
  <si>
    <t>80648430</t>
  </si>
  <si>
    <t>Сарайсинский сельский совет</t>
  </si>
  <si>
    <t>80648435</t>
  </si>
  <si>
    <t>Старокалкашевский сельский совет</t>
  </si>
  <si>
    <t>80648440</t>
  </si>
  <si>
    <t>Стерлибашевский сельский совет</t>
  </si>
  <si>
    <t>80648445</t>
  </si>
  <si>
    <t>Тятер-Араслановский сельский совет</t>
  </si>
  <si>
    <t>80648455</t>
  </si>
  <si>
    <t>Халикеевский сельский совет</t>
  </si>
  <si>
    <t>80648460</t>
  </si>
  <si>
    <t>Янгурчинский сельский совет</t>
  </si>
  <si>
    <t>80648465</t>
  </si>
  <si>
    <t>Яшергановский сельский совет</t>
  </si>
  <si>
    <t>80648470</t>
  </si>
  <si>
    <t>Айгулевский сельский совет</t>
  </si>
  <si>
    <t>80649404</t>
  </si>
  <si>
    <t>Алатанинский сельский совет</t>
  </si>
  <si>
    <t>80649412</t>
  </si>
  <si>
    <t>Ашкадарский сельский совет</t>
  </si>
  <si>
    <t>80649416</t>
  </si>
  <si>
    <t>Аючевский сельский совет</t>
  </si>
  <si>
    <t>80649418</t>
  </si>
  <si>
    <t>Буриказгановский сельский совет</t>
  </si>
  <si>
    <t>80649428</t>
  </si>
  <si>
    <t>Казадаевский сельский совет</t>
  </si>
  <si>
    <t>80649436</t>
  </si>
  <si>
    <t>Константиноградовский сельский совет</t>
  </si>
  <si>
    <t>80649420</t>
  </si>
  <si>
    <t>Красноярский сельский совет</t>
  </si>
  <si>
    <t>80649444</t>
  </si>
  <si>
    <t>Куганакский сельский совет</t>
  </si>
  <si>
    <t>80649440</t>
  </si>
  <si>
    <t>Максимовский сельский совет</t>
  </si>
  <si>
    <t>80649424</t>
  </si>
  <si>
    <t>Наумовский сельский совет</t>
  </si>
  <si>
    <t>80649448</t>
  </si>
  <si>
    <t>80649452</t>
  </si>
  <si>
    <t>80649460</t>
  </si>
  <si>
    <t>Отрадовский сельский совет</t>
  </si>
  <si>
    <t>80649456</t>
  </si>
  <si>
    <t>80649464</t>
  </si>
  <si>
    <t>Подлесненский сельский совет</t>
  </si>
  <si>
    <t>80649468</t>
  </si>
  <si>
    <t>Рощинский сельский совет</t>
  </si>
  <si>
    <t>80649478</t>
  </si>
  <si>
    <t>Рязановский сельский совет</t>
  </si>
  <si>
    <t>80649480</t>
  </si>
  <si>
    <t>Тюрюшлинский сельский совет</t>
  </si>
  <si>
    <t>80649488</t>
  </si>
  <si>
    <t>Услинский сельский совет</t>
  </si>
  <si>
    <t>80649492</t>
  </si>
  <si>
    <t>80650405</t>
  </si>
  <si>
    <t>Аксаитовский сельский совет</t>
  </si>
  <si>
    <t>80650410</t>
  </si>
  <si>
    <t>Бадряшевский сельский совет</t>
  </si>
  <si>
    <t>80650415</t>
  </si>
  <si>
    <t>Буль-Кайпановский сельский совет</t>
  </si>
  <si>
    <t>80650420</t>
  </si>
  <si>
    <t>Верхнетатышлинский сельский совет</t>
  </si>
  <si>
    <t>80650425</t>
  </si>
  <si>
    <t>Кальмияровский сельский совет</t>
  </si>
  <si>
    <t>80650430</t>
  </si>
  <si>
    <t>Кальтяевский сельский совет</t>
  </si>
  <si>
    <t>80650435</t>
  </si>
  <si>
    <t>Кудашевский сельский совет</t>
  </si>
  <si>
    <t>80650440</t>
  </si>
  <si>
    <t>Курдымский сельский совет</t>
  </si>
  <si>
    <t>80650445</t>
  </si>
  <si>
    <t>Нижнебалтачевский сельский совет</t>
  </si>
  <si>
    <t>80650450</t>
  </si>
  <si>
    <t>Новотатышлинский сельский совет</t>
  </si>
  <si>
    <t>80650455</t>
  </si>
  <si>
    <t>Шулгановский сельский совет</t>
  </si>
  <si>
    <t>80650460</t>
  </si>
  <si>
    <t>Ялгыз-Наратский сельский совет</t>
  </si>
  <si>
    <t>80650465</t>
  </si>
  <si>
    <t>80651405</t>
  </si>
  <si>
    <t>Верхнебишиндинский сельский совет</t>
  </si>
  <si>
    <t>80651410</t>
  </si>
  <si>
    <t>Верхнетроицкий сельский совет</t>
  </si>
  <si>
    <t>80651415</t>
  </si>
  <si>
    <t>Гафуровский сельский совет</t>
  </si>
  <si>
    <t>80651417</t>
  </si>
  <si>
    <t>Город Туймазы</t>
  </si>
  <si>
    <t>80651101</t>
  </si>
  <si>
    <t>Ильчимбетовский сельский совет</t>
  </si>
  <si>
    <t>80651420</t>
  </si>
  <si>
    <t>Какрыбашевский сельский совет</t>
  </si>
  <si>
    <t>80651425</t>
  </si>
  <si>
    <t>Кандринский сельский совет</t>
  </si>
  <si>
    <t>80651427</t>
  </si>
  <si>
    <t>Карамалы-Губеевский сельский совет</t>
  </si>
  <si>
    <t>80651430</t>
  </si>
  <si>
    <t>Каратовский сельский совет</t>
  </si>
  <si>
    <t>80651435</t>
  </si>
  <si>
    <t>Нижнетроицкий сельский совет</t>
  </si>
  <si>
    <t>80651439</t>
  </si>
  <si>
    <t>80651440</t>
  </si>
  <si>
    <t>80651445</t>
  </si>
  <si>
    <t>Серафимовский сельский совет</t>
  </si>
  <si>
    <t>80651447</t>
  </si>
  <si>
    <t>Старотуймазинский сельский совет</t>
  </si>
  <si>
    <t>80651455</t>
  </si>
  <si>
    <t>Субханкуловский сельский совет</t>
  </si>
  <si>
    <t>80651461</t>
  </si>
  <si>
    <t>Татар-Улкановский сельский совет</t>
  </si>
  <si>
    <t>80651465</t>
  </si>
  <si>
    <t>Тюменяковский сельский совет</t>
  </si>
  <si>
    <t>80651470</t>
  </si>
  <si>
    <t>Чукадыбашевский сельский совет</t>
  </si>
  <si>
    <t>80651475</t>
  </si>
  <si>
    <t>Авдонский сельский совет</t>
  </si>
  <si>
    <t>80652405</t>
  </si>
  <si>
    <t>80652403</t>
  </si>
  <si>
    <t>Булгаковский сельский совет</t>
  </si>
  <si>
    <t>80652410</t>
  </si>
  <si>
    <t>80652415</t>
  </si>
  <si>
    <t>Жуковский сельский совет</t>
  </si>
  <si>
    <t>80652418</t>
  </si>
  <si>
    <t>Зубовский сельский совет</t>
  </si>
  <si>
    <t>80652420</t>
  </si>
  <si>
    <t>Кармасанский сельский совет</t>
  </si>
  <si>
    <t>80652423</t>
  </si>
  <si>
    <t>Кирилловский сельский совет</t>
  </si>
  <si>
    <t>80652425</t>
  </si>
  <si>
    <t>80652430</t>
  </si>
  <si>
    <t>Миловский сельский совет</t>
  </si>
  <si>
    <t>80652435</t>
  </si>
  <si>
    <t>80652440</t>
  </si>
  <si>
    <t>80652450</t>
  </si>
  <si>
    <t>Ольховский сельский совет</t>
  </si>
  <si>
    <t>80652452</t>
  </si>
  <si>
    <t>Русско-Юрмашский сельский совет</t>
  </si>
  <si>
    <t>80652455</t>
  </si>
  <si>
    <t>Таптыковский сельский совет</t>
  </si>
  <si>
    <t>80652460</t>
  </si>
  <si>
    <t>Черкасский сельский совет</t>
  </si>
  <si>
    <t>80652472</t>
  </si>
  <si>
    <t>Чесноковский сельский совет</t>
  </si>
  <si>
    <t>80652473</t>
  </si>
  <si>
    <t>Шемякский сельский совет</t>
  </si>
  <si>
    <t>80652475</t>
  </si>
  <si>
    <t>Юматовский сельский совет</t>
  </si>
  <si>
    <t>80652480</t>
  </si>
  <si>
    <t>80653410</t>
  </si>
  <si>
    <t>Ахуновский сельский совет</t>
  </si>
  <si>
    <t>80653415</t>
  </si>
  <si>
    <t>Буйдинский сельский совет</t>
  </si>
  <si>
    <t>80653416</t>
  </si>
  <si>
    <t>Город Учалы</t>
  </si>
  <si>
    <t>80653101</t>
  </si>
  <si>
    <t>80653420</t>
  </si>
  <si>
    <t>Ильчинский сельский совет</t>
  </si>
  <si>
    <t>80653425</t>
  </si>
  <si>
    <t>Имангуловский сельский совет</t>
  </si>
  <si>
    <t>80653430</t>
  </si>
  <si>
    <t>Кирябинский сельский совет</t>
  </si>
  <si>
    <t>80653440</t>
  </si>
  <si>
    <t>Кунакбаевский сельский совет</t>
  </si>
  <si>
    <t>80653445</t>
  </si>
  <si>
    <t>Мансуровский сельский совет</t>
  </si>
  <si>
    <t>80653449</t>
  </si>
  <si>
    <t>Миндякский сельский совет</t>
  </si>
  <si>
    <t>80653448</t>
  </si>
  <si>
    <t>Наурузовский сельский совет</t>
  </si>
  <si>
    <t>80653450</t>
  </si>
  <si>
    <t>Новобайрамгуловский сельский совет</t>
  </si>
  <si>
    <t>80653455</t>
  </si>
  <si>
    <t>80653465</t>
  </si>
  <si>
    <t>Сафаровский сельский совет</t>
  </si>
  <si>
    <t>80653470</t>
  </si>
  <si>
    <t>Тунгатаровский сельский совет</t>
  </si>
  <si>
    <t>80653484</t>
  </si>
  <si>
    <t>Уразовский сельский совет</t>
  </si>
  <si>
    <t>80653488</t>
  </si>
  <si>
    <t>80653491</t>
  </si>
  <si>
    <t>Учалинский сельский совет</t>
  </si>
  <si>
    <t>80653496</t>
  </si>
  <si>
    <t>Бала-Четырманский сельский совет</t>
  </si>
  <si>
    <t>80654405</t>
  </si>
  <si>
    <t>Балыклинский сельский совет</t>
  </si>
  <si>
    <t>80654410</t>
  </si>
  <si>
    <t>Булякаевский сельский совет</t>
  </si>
  <si>
    <t>80654415</t>
  </si>
  <si>
    <t>Верхнеяушевский сельский совет</t>
  </si>
  <si>
    <t>80654416</t>
  </si>
  <si>
    <t>Гончаровский сельский совет</t>
  </si>
  <si>
    <t>80654417</t>
  </si>
  <si>
    <t>Дедовский сельский совет</t>
  </si>
  <si>
    <t>80654420</t>
  </si>
  <si>
    <t>Денискинский сельский совет</t>
  </si>
  <si>
    <t>80654425</t>
  </si>
  <si>
    <t>Каралачикский сельский совет</t>
  </si>
  <si>
    <t>80654427</t>
  </si>
  <si>
    <t>80654430</t>
  </si>
  <si>
    <t>80654440</t>
  </si>
  <si>
    <t>Пугачевский сельский совет</t>
  </si>
  <si>
    <t>80654445</t>
  </si>
  <si>
    <t>Разинский сельский совет</t>
  </si>
  <si>
    <t>80654450</t>
  </si>
  <si>
    <t>Теняевский сельский совет</t>
  </si>
  <si>
    <t>80654455</t>
  </si>
  <si>
    <t>Федоровский сельский совет</t>
  </si>
  <si>
    <t>80654460</t>
  </si>
  <si>
    <t>Абишевский сельский совет</t>
  </si>
  <si>
    <t>80655405</t>
  </si>
  <si>
    <t>Акъюловский сельский совет</t>
  </si>
  <si>
    <t>80655410</t>
  </si>
  <si>
    <t>Акъярский сельский совет</t>
  </si>
  <si>
    <t>80655415</t>
  </si>
  <si>
    <t>Антинганский сельский совет</t>
  </si>
  <si>
    <t>80655420</t>
  </si>
  <si>
    <t>Бурибайский сельский совет</t>
  </si>
  <si>
    <t>80655424</t>
  </si>
  <si>
    <t>80655425</t>
  </si>
  <si>
    <t>Маканский сельский совет</t>
  </si>
  <si>
    <t>80655430</t>
  </si>
  <si>
    <t>Новозирганский сельский совет</t>
  </si>
  <si>
    <t>80655432</t>
  </si>
  <si>
    <t>Самарский сельский совет</t>
  </si>
  <si>
    <t>80655433</t>
  </si>
  <si>
    <t>Таналыкский сельский совет</t>
  </si>
  <si>
    <t>80655440</t>
  </si>
  <si>
    <t>Татыр-Узякский сельский совет</t>
  </si>
  <si>
    <t>80655435</t>
  </si>
  <si>
    <t>Уфимский сельский совет</t>
  </si>
  <si>
    <t>80655445</t>
  </si>
  <si>
    <t>80655450</t>
  </si>
  <si>
    <t>Целинный сельский совет</t>
  </si>
  <si>
    <t>80655455</t>
  </si>
  <si>
    <t>Башировский сельский совет</t>
  </si>
  <si>
    <t>80656410</t>
  </si>
  <si>
    <t>Имянликулевский сельский совет</t>
  </si>
  <si>
    <t>80656415</t>
  </si>
  <si>
    <t>Калмашбашевский сельский совет</t>
  </si>
  <si>
    <t>80656420</t>
  </si>
  <si>
    <t>Новобалтачевский сельский совет</t>
  </si>
  <si>
    <t>80656425</t>
  </si>
  <si>
    <t>Новокутовский сельский совет</t>
  </si>
  <si>
    <t>80656435</t>
  </si>
  <si>
    <t>Рапатовский сельский совет</t>
  </si>
  <si>
    <t>80656440</t>
  </si>
  <si>
    <t>Резяповский сельский совет</t>
  </si>
  <si>
    <t>80656445</t>
  </si>
  <si>
    <t>Старокалмашевский сельский совет</t>
  </si>
  <si>
    <t>80656450</t>
  </si>
  <si>
    <t>Тайняшевский сельский совет</t>
  </si>
  <si>
    <t>80656455</t>
  </si>
  <si>
    <t>80656460</t>
  </si>
  <si>
    <t>Урнякский сельский совет</t>
  </si>
  <si>
    <t>80656465</t>
  </si>
  <si>
    <t>Чекмагушевский сельский совет</t>
  </si>
  <si>
    <t>80656470</t>
  </si>
  <si>
    <t>80656475</t>
  </si>
  <si>
    <t>Алкинский сельский совет</t>
  </si>
  <si>
    <t>80657405</t>
  </si>
  <si>
    <t>Аровский сельский совет</t>
  </si>
  <si>
    <t>80657410</t>
  </si>
  <si>
    <t>80657415</t>
  </si>
  <si>
    <t>80657420</t>
  </si>
  <si>
    <t>Дурасовский сельский совет</t>
  </si>
  <si>
    <t>80657425</t>
  </si>
  <si>
    <t>Енгалышевский сельский совет</t>
  </si>
  <si>
    <t>80657430</t>
  </si>
  <si>
    <t>Еремеевский сельский совет</t>
  </si>
  <si>
    <t>80657435</t>
  </si>
  <si>
    <t>Ибрагимовский сельский совет</t>
  </si>
  <si>
    <t>80657440</t>
  </si>
  <si>
    <t>Кара-Якуповский сельский совет</t>
  </si>
  <si>
    <t>80657445</t>
  </si>
  <si>
    <t>Лесной сельский совет</t>
  </si>
  <si>
    <t>80657446</t>
  </si>
  <si>
    <t>80657450</t>
  </si>
  <si>
    <t>80657455</t>
  </si>
  <si>
    <t>Чишминский поссовет</t>
  </si>
  <si>
    <t>80657151</t>
  </si>
  <si>
    <t>80657465</t>
  </si>
  <si>
    <t>Чувалкиповский сельский совет</t>
  </si>
  <si>
    <t>80657470</t>
  </si>
  <si>
    <t>Шингак-Кульский сельский совет</t>
  </si>
  <si>
    <t>80657475</t>
  </si>
  <si>
    <t>Акбарисовский сельский совет</t>
  </si>
  <si>
    <t>80658405</t>
  </si>
  <si>
    <t>Базгиевский сельский совет</t>
  </si>
  <si>
    <t>80658410</t>
  </si>
  <si>
    <t>Дмитриево-Полянский сельский совет</t>
  </si>
  <si>
    <t>80658415</t>
  </si>
  <si>
    <t>Дюртюлинский сельский совет</t>
  </si>
  <si>
    <t>80658420</t>
  </si>
  <si>
    <t>80658425</t>
  </si>
  <si>
    <t>Мичуринский сельский совет</t>
  </si>
  <si>
    <t>80658430</t>
  </si>
  <si>
    <t>Нижнезаитовский сельский совет</t>
  </si>
  <si>
    <t>80658435</t>
  </si>
  <si>
    <t>Нижнеташлинский сельский совет</t>
  </si>
  <si>
    <t>80658440</t>
  </si>
  <si>
    <t>Нуреевский сельский совет</t>
  </si>
  <si>
    <t>80658445</t>
  </si>
  <si>
    <t>Писаревский сельский совет</t>
  </si>
  <si>
    <t>80658455</t>
  </si>
  <si>
    <t>Старотумбагушевский сельский совет</t>
  </si>
  <si>
    <t>80658465</t>
  </si>
  <si>
    <t>Чалмалинский сельский совет</t>
  </si>
  <si>
    <t>80658475</t>
  </si>
  <si>
    <t>Шаранский сельский совет</t>
  </si>
  <si>
    <t>80658485</t>
  </si>
  <si>
    <t>Асавдыбашский сельский совет</t>
  </si>
  <si>
    <t>80659410</t>
  </si>
  <si>
    <t>80659415</t>
  </si>
  <si>
    <t>Воядинский сельский совет</t>
  </si>
  <si>
    <t>80659420</t>
  </si>
  <si>
    <t>Город Янаул</t>
  </si>
  <si>
    <t>80659101</t>
  </si>
  <si>
    <t>Ижболдинский сельский совет</t>
  </si>
  <si>
    <t>80659430</t>
  </si>
  <si>
    <t>Истякский сельский совет</t>
  </si>
  <si>
    <t>80659435</t>
  </si>
  <si>
    <t>Иткинеевский сельский совет</t>
  </si>
  <si>
    <t>80659440</t>
  </si>
  <si>
    <t>Кармановский сельский совет</t>
  </si>
  <si>
    <t>80659445</t>
  </si>
  <si>
    <t>Кисак-Каинский сельский совет</t>
  </si>
  <si>
    <t>80659450</t>
  </si>
  <si>
    <t>80659453</t>
  </si>
  <si>
    <t>80659455</t>
  </si>
  <si>
    <t>Новоартаульский сельский совет</t>
  </si>
  <si>
    <t>80659460</t>
  </si>
  <si>
    <t>80659465</t>
  </si>
  <si>
    <t>80659470</t>
  </si>
  <si>
    <t>Сандугачевский сельский совет</t>
  </si>
  <si>
    <t>80659475</t>
  </si>
  <si>
    <t>Староваряшский сельский совет</t>
  </si>
  <si>
    <t>80659480</t>
  </si>
  <si>
    <t>Старокудашевский сельский совет</t>
  </si>
  <si>
    <t>80659485</t>
  </si>
  <si>
    <t>Шудекский сельский совет</t>
  </si>
  <si>
    <t>80659490</t>
  </si>
  <si>
    <t>Ямадинский сельский совет</t>
  </si>
  <si>
    <t>80659495</t>
  </si>
  <si>
    <t>Результат проверки</t>
  </si>
  <si>
    <t>Ссылка</t>
  </si>
  <si>
    <t>Причина</t>
  </si>
  <si>
    <t>Статус</t>
  </si>
  <si>
    <t>Внесение изменений в инвестиционную программу</t>
  </si>
  <si>
    <t>Внесенные изменения</t>
  </si>
  <si>
    <t>Дата внесения изменений</t>
  </si>
  <si>
    <t>2</t>
  </si>
  <si>
    <t>3</t>
  </si>
  <si>
    <t>Добавить строку</t>
  </si>
  <si>
    <t>Информация об инвестиционных программах регулируемой организации и отчетах об их реализации</t>
  </si>
  <si>
    <t>Наименование мероприятия</t>
  </si>
  <si>
    <t>Срок реализации мероприятия</t>
  </si>
  <si>
    <t>Дифференциация по источникам финансирования / по целевым показателям</t>
  </si>
  <si>
    <t>Наименование показателя</t>
  </si>
  <si>
    <t>Год/квартал</t>
  </si>
  <si>
    <t>Значение</t>
  </si>
  <si>
    <t>Единицы измерения</t>
  </si>
  <si>
    <t>Дата начала</t>
  </si>
  <si>
    <t>Дата окончания</t>
  </si>
  <si>
    <t>4</t>
  </si>
  <si>
    <t>5</t>
  </si>
  <si>
    <t>6</t>
  </si>
  <si>
    <t>7</t>
  </si>
  <si>
    <t>8</t>
  </si>
  <si>
    <t>Добавить мероприятие</t>
  </si>
  <si>
    <t>Информация об основных потребительских характеристиках регулируемых товаров и услуг</t>
  </si>
  <si>
    <t>Ссылка на документ, размещенный в Файловом хранилище документов Системы Эльпас</t>
  </si>
  <si>
    <t>Комментарии</t>
  </si>
  <si>
    <t>Количество аварий на тепловых сетях (единиц на км)</t>
  </si>
  <si>
    <t>Количество аварий на источниках тепловой энергии (единиц на источник)</t>
  </si>
  <si>
    <t>Показатели надежности и качества, установленные в сответствии с законодательством РФ</t>
  </si>
  <si>
    <t>Доля числа исполненных в срок договоров о подключении (технологическом присоединении), %</t>
  </si>
  <si>
    <t>Средняя продолжительность рассмотрения заявок на подключение (технологическое присоединение), дней</t>
  </si>
  <si>
    <t>Вывод источников тепловой энергии, тепловых сетей из эксплуатации (с указанием такого источника или тепловой сети и даты вывода из эксплуатации) **</t>
  </si>
  <si>
    <t>Основания приостановления, ограничения и прекращения режима потребления тепловой энергии в случаях, предусмотренных пунктами 70 и 76 Правил организации теплоснабжения в РФ, утвержденных постановлением Правительства РФ от 8 августа 2012 г. N 808 "Об организации теплоснабжения в РФ и о внесении изменений в некоторые акты Правительства РФ" *** 
(Собрание законодательства Российской Федерации, 2012, № 34, ст. 4734; 2016, №2, ст. 403; № 22 ст. 3228; № 29, ст. 4837; № 49 ст. 6906; 2017, № 8, ст. 1230)</t>
  </si>
  <si>
    <t>**</t>
  </si>
  <si>
    <t>Заполняется нарастающим итогом</t>
  </si>
  <si>
    <t>***</t>
  </si>
  <si>
    <t>Заполняется в отношении каждого потребителя, в отношении которого введен режим приостановления, ограничения, прекращения потребления тепловой энергии с указанием оснований</t>
  </si>
  <si>
    <t>Информация о товарах и услугах, приобретенных у организаций, сумма оплаты услуг которых превышает 20% от суммы расходов по статье. 
Их объемы, стоимость и способы приобретения.</t>
  </si>
  <si>
    <t>Наименование поставщика</t>
  </si>
  <si>
    <t>Способ приобретения</t>
  </si>
  <si>
    <t>Реквизиты договора</t>
  </si>
  <si>
    <t>Наименование товара (услуги)</t>
  </si>
  <si>
    <t>Объем приобретенных товаров (услуг)</t>
  </si>
  <si>
    <t>Единица измерения объема товаров (услуг)</t>
  </si>
  <si>
    <t>Стоимость, тыс. руб.</t>
  </si>
  <si>
    <t>Доля расходов от суммы расходов по указанной статье, %</t>
  </si>
  <si>
    <t>Статья:</t>
  </si>
  <si>
    <t>Расходы на ремонт (текущий и капитальный) основных производственных средств.</t>
  </si>
  <si>
    <t>Добавить поставщика</t>
  </si>
  <si>
    <t>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</si>
  <si>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Единица измерения</t>
  </si>
  <si>
    <t>Выручка от регулируемого вида деятельности с разбивкой по видам деятельности:</t>
  </si>
  <si>
    <t>1.1</t>
  </si>
  <si>
    <t>Добавить вид деятельности</t>
  </si>
  <si>
    <t>Себестоимость производимых товаров (оказываемых услуг) по регулируемому виду деятельности, включая:</t>
  </si>
  <si>
    <t>2.1</t>
  </si>
  <si>
    <t>Расходы на покупаемую тепловую энергию (мощность), теплоноситель</t>
  </si>
  <si>
    <t>2.2</t>
  </si>
  <si>
    <t>Расходы на топливо</t>
  </si>
  <si>
    <t>2.2.0</t>
  </si>
  <si>
    <t>Добавить вид топлива</t>
  </si>
  <si>
    <t>2.3</t>
  </si>
  <si>
    <t>Расходы на покупаемую электрическую энергию (мощность), используемую в технологическом процессе</t>
  </si>
  <si>
    <t>2.3.1</t>
  </si>
  <si>
    <t>Средневзвешенная стоимость 1 кВт*ч ( с учетом мощности)</t>
  </si>
  <si>
    <t>руб.</t>
  </si>
  <si>
    <t>2.3.2</t>
  </si>
  <si>
    <t>Объем приобретенной электрической энергии</t>
  </si>
  <si>
    <t>тыс. кВт*ч</t>
  </si>
  <si>
    <t>2.4</t>
  </si>
  <si>
    <t>Расходы на приобретение холодной воды, используемой в технологическом процессе</t>
  </si>
  <si>
    <t>2.5</t>
  </si>
  <si>
    <t>Расходы на химические реагенты, используемые в технологическом процессе</t>
  </si>
  <si>
    <t>2.6</t>
  </si>
  <si>
    <t>Расходы на оплату труда основного производственного персонала</t>
  </si>
  <si>
    <t>2.7</t>
  </si>
  <si>
    <t>Отчисления на социальные нужды основного производственного персонала</t>
  </si>
  <si>
    <t>2.8</t>
  </si>
  <si>
    <t>Расходы на оплату труда административно-управленческого персонала</t>
  </si>
  <si>
    <t>2.9</t>
  </si>
  <si>
    <t>Отчисления на социальные нужды административно-управленческого персонала</t>
  </si>
  <si>
    <t>2.10</t>
  </si>
  <si>
    <t>Расходы на амортизацию основных производственных средств</t>
  </si>
  <si>
    <t>2.11</t>
  </si>
  <si>
    <t>Расходы на аренду имущества, используемого для осуществления регулируемого вида деятельности</t>
  </si>
  <si>
    <t>2.12</t>
  </si>
  <si>
    <t>Общепроизводственные расходы, в том числе отнесенные к ним:</t>
  </si>
  <si>
    <t>2.12.1</t>
  </si>
  <si>
    <t>Расходы на текущий ремонт</t>
  </si>
  <si>
    <t>2.12.2</t>
  </si>
  <si>
    <t>Расходы на капитальный ремонт</t>
  </si>
  <si>
    <t>2.13</t>
  </si>
  <si>
    <t>Общехозяйственные расходы, в том числе отнесенные к ним:</t>
  </si>
  <si>
    <t>2.13.1</t>
  </si>
  <si>
    <t>2.13.2</t>
  </si>
  <si>
    <t>2.14</t>
  </si>
  <si>
    <t>Расходы на капитальный и текущий ремонт основных производственных средств</t>
  </si>
  <si>
    <t>2.15</t>
  </si>
  <si>
    <t>Прочие расходы, которые подлежат отнесению на регулируемые виды деятельности в соответствии с законодательством Российской Федерации</t>
  </si>
  <si>
    <t>2.15.0</t>
  </si>
  <si>
    <t>Добавить расходы</t>
  </si>
  <si>
    <t>Чистая прибыль, полученная от регулируемого вида деятельности, в том числе:</t>
  </si>
  <si>
    <t>3.1</t>
  </si>
  <si>
    <t>Размер расходования чистой прибыли на финансирование мероприятий, предусмотренных инвестиционной программой</t>
  </si>
  <si>
    <t>Сведения об изменении стоимости основных фондов, в том числе:</t>
  </si>
  <si>
    <t>4.1</t>
  </si>
  <si>
    <t>За счет ввода (вывода) из эксплуатации основных фондов</t>
  </si>
  <si>
    <t>4.2</t>
  </si>
  <si>
    <t>Стоимость переоценки основных фондов</t>
  </si>
  <si>
    <t>Валовая прибыль (убытки) от реализации товаров и оказания услуг по регулируемому виду деятельности</t>
  </si>
  <si>
    <t>Годовая бухгалтерская отчетность, включая бухгалтерский баланс и приложения к нему</t>
  </si>
  <si>
    <t>Установленная тепловая мощность объектов основных фондов, используемых для осуществления регулируемых видов деятельности, в том числе по каждому источнику тепловой энергии:</t>
  </si>
  <si>
    <t>7.0</t>
  </si>
  <si>
    <t>Добавить источник тепловой энергии</t>
  </si>
  <si>
    <t>Тепловая нагрузка по договорам, заключенным в рамках осуществления регулируемых видов деятельности</t>
  </si>
  <si>
    <t>9</t>
  </si>
  <si>
    <t>Объем вырабатываемой регулируемой организацией тепловой энергии в рамках осуществления регулируемых видов деятельности</t>
  </si>
  <si>
    <t>тыс Гкал</t>
  </si>
  <si>
    <t>10</t>
  </si>
  <si>
    <t>Объем приобретаемой регулируемой организацией тепловой энергии в рамках осуществления регулируемых видов деятельности</t>
  </si>
  <si>
    <t>11</t>
  </si>
  <si>
    <t>Объем тепловой энергии, отпускаемой потребителям по договорам, заключенным в рамках осуществления регулируемых видов деятельности, в том числе:</t>
  </si>
  <si>
    <t>11.1</t>
  </si>
  <si>
    <t>Определенном по приборам учета</t>
  </si>
  <si>
    <t>11.2</t>
  </si>
  <si>
    <t>Определенном расчетным путем (нормативам потребления коммунальных услуг)</t>
  </si>
  <si>
    <t>12</t>
  </si>
  <si>
    <t>Нормативы технологических потерь при передаче тепловой энергии, теплоносителя по тепловым сетям, утвержденные уполномоченным органом</t>
  </si>
  <si>
    <t>Ккал/ч.мес</t>
  </si>
  <si>
    <t>13</t>
  </si>
  <si>
    <t>Фактический объем потерь при передаче тепловой энергии</t>
  </si>
  <si>
    <t>14</t>
  </si>
  <si>
    <t>Среднесписочная численность основного производственного персонала</t>
  </si>
  <si>
    <t>человек</t>
  </si>
  <si>
    <t>15</t>
  </si>
  <si>
    <t>Среднесписочная численность административно-управленческого персонала</t>
  </si>
  <si>
    <t>16</t>
  </si>
  <si>
    <t>Удельный расход условного топлива на единицу тепловой энергии, отпускаемой в тепловую сеть, в том числе с разбивкой по источникам тепловой энергии, используемым для осуществления регулируемых видов деятельности:</t>
  </si>
  <si>
    <t>16.0</t>
  </si>
  <si>
    <t>17</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</si>
  <si>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</si>
  <si>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тыс. кВт*ч/Гкал</t>
  </si>
  <si>
    <t>18</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</si>
  <si>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</si>
  <si>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куб. м/Гкал</t>
  </si>
  <si>
    <t>Комментарии регулируемой организации</t>
  </si>
  <si>
    <t>№</t>
  </si>
  <si>
    <t>Добавить комментарий</t>
  </si>
  <si>
    <t>Содержание пункта</t>
  </si>
  <si>
    <t>Наименование источника</t>
  </si>
  <si>
    <t>Дата размещения информации</t>
  </si>
  <si>
    <t>Номер издания</t>
  </si>
  <si>
    <t>Дата издания</t>
  </si>
  <si>
    <t>Адрес</t>
  </si>
  <si>
    <t>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регулируемой деятельности) (п.19 Постановления Правительства РФ от 05 июля 2013г. №570 "О стандартах раскрытия информации теплоснабжающими, теплосетевыми организациями и органами регулирования")</t>
  </si>
  <si>
    <t>Информация об основных потребительских характеристиках регулируемых товаров и услуг, оказываемых регулируемой организацией (п.20 Постановления Правительства РФ от 05 июля 2013г. №570 "О стандартах раскрытия информации теплоснабжающими, теплосетевыми организациями и органами регулирования")</t>
  </si>
  <si>
    <t>Информация об инвестиционных программах регулируемой организации (п.21 Постановления Правительства РФ от 05 июля 2013г. №570 "О стандартах раскрытия информации теплоснабжающими, теплосетевыми организациями и органами регулирования")</t>
  </si>
  <si>
    <t>Добавить публикацию</t>
  </si>
  <si>
    <t>Калимуллин</t>
  </si>
  <si>
    <t>Ринат</t>
  </si>
  <si>
    <t>Идханович</t>
  </si>
  <si>
    <t>8(34754)3-11-62</t>
  </si>
  <si>
    <t>Гатауллина</t>
  </si>
  <si>
    <t>Зульфия</t>
  </si>
  <si>
    <t>Галимардановна</t>
  </si>
  <si>
    <t>8(34754)3-12-01</t>
  </si>
  <si>
    <t>Имангулова</t>
  </si>
  <si>
    <t>Лилия</t>
  </si>
  <si>
    <t>Игоревна</t>
  </si>
  <si>
    <t>бухгалтер-экономист</t>
  </si>
  <si>
    <t>raevka1@yandex.ru</t>
  </si>
  <si>
    <t>ы</t>
  </si>
  <si>
    <t>2.2.1</t>
  </si>
  <si>
    <t>прямые договора без торгов</t>
  </si>
  <si>
    <t>газ природный по регулируемой цене</t>
  </si>
  <si>
    <t>тыс.м2</t>
  </si>
  <si>
    <t>не утверждены</t>
  </si>
  <si>
    <t>прекращения подачи тепловой энергии отсутствовали</t>
  </si>
  <si>
    <t>http://teplosety.ru/?q=/balans/balans_2017g</t>
  </si>
  <si>
    <t>www.teplosety.ru</t>
  </si>
  <si>
    <t>http://teplosety.ru/?q=/raskrytie_informacii/teplovaya_yenergiya/informaciya_2018g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</si>
</sst>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_);[Red]\(&quot;$&quot;#,##0\)"/>
    <numFmt numFmtId="165" formatCode="_-* #,##0.00[$€-1]_-;\-* #,##0.00[$€-1]_-;_-* &quot;-&quot;??[$€-1]_-"/>
    <numFmt numFmtId="166" formatCode="000000"/>
  </numFmts>
  <fonts count="60">
    <font>
      <sz val="12"/>
      <name val="Arial"/>
      <family val="2"/>
    </font>
    <font>
      <sz val="9"/>
      <name val="Tahoma"/>
      <family val="2"/>
    </font>
    <font>
      <sz val="11"/>
      <color theme="1"/>
      <name val="Calibri"/>
      <family val="2"/>
      <scheme val="minor"/>
    </font>
    <font>
      <sz val="10"/>
      <name val="Arial Cyr"/>
    </font>
    <font>
      <sz val="10"/>
      <name val="Helv"/>
    </font>
    <font>
      <sz val="10"/>
      <name val="MS Sans Serif"/>
      <family val="2"/>
    </font>
    <font>
      <sz val="8"/>
      <name val="Helv"/>
    </font>
    <font>
      <sz val="9"/>
      <name val="Tahoma"/>
      <family val="2"/>
    </font>
    <font>
      <sz val="12"/>
      <name val="Arial"/>
      <family val="2"/>
    </font>
    <font>
      <b/>
      <sz val="9"/>
      <name val="Tahoma"/>
      <family val="2"/>
    </font>
    <font>
      <sz val="10"/>
      <name val="Tahoma"/>
      <family val="2"/>
    </font>
    <font>
      <sz val="11"/>
      <color indexed="8"/>
      <name val="Calibri"/>
      <family val="2"/>
    </font>
    <font>
      <sz val="11"/>
      <color indexed="62"/>
      <name val="Calibri"/>
      <family val="2"/>
    </font>
    <font>
      <b/>
      <sz val="10"/>
      <name val="Tahoma"/>
      <family val="2"/>
    </font>
    <font>
      <b/>
      <u/>
      <sz val="9"/>
      <color indexed="12"/>
      <name val="Tahoma"/>
      <family val="2"/>
    </font>
    <font>
      <sz val="8"/>
      <name val="Palatino"/>
      <family val="1"/>
    </font>
    <font>
      <u/>
      <sz val="10"/>
      <color indexed="36"/>
      <name val="Arial Cyr"/>
    </font>
    <font>
      <u/>
      <sz val="10"/>
      <color indexed="12"/>
      <name val="Arial Cyr"/>
    </font>
    <font>
      <b/>
      <u/>
      <sz val="11"/>
      <color indexed="12"/>
      <name val="Tahoma"/>
      <family val="2"/>
    </font>
    <font>
      <sz val="11"/>
      <color indexed="8"/>
      <name val="Tahoma"/>
      <family val="2"/>
    </font>
    <font>
      <u/>
      <sz val="20"/>
      <color indexed="56"/>
      <name val="Tahoma"/>
      <family val="2"/>
    </font>
    <font>
      <sz val="11"/>
      <color indexed="8"/>
      <name val="Marlett"/>
      <charset val="2"/>
    </font>
    <font>
      <sz val="10"/>
      <color indexed="8"/>
      <name val="Tahoma"/>
      <family val="2"/>
    </font>
    <font>
      <b/>
      <sz val="10"/>
      <color indexed="8"/>
      <name val="Tahoma"/>
      <family val="2"/>
    </font>
    <font>
      <sz val="10"/>
      <color indexed="9"/>
      <name val="Tahoma"/>
      <family val="2"/>
    </font>
    <font>
      <sz val="8"/>
      <name val="Verdana"/>
      <family val="2"/>
    </font>
    <font>
      <sz val="10"/>
      <color indexed="10"/>
      <name val="Tahoma"/>
      <family val="2"/>
    </font>
    <font>
      <sz val="10"/>
      <name val="Helv"/>
    </font>
    <font>
      <sz val="8"/>
      <name val="Arial"/>
      <family val="2"/>
    </font>
    <font>
      <sz val="11"/>
      <name val="Tahoma"/>
      <family val="2"/>
    </font>
    <font>
      <u/>
      <sz val="9"/>
      <color indexed="12"/>
      <name val="Tahoma"/>
      <family val="2"/>
    </font>
    <font>
      <sz val="9"/>
      <color indexed="11"/>
      <name val="Tahoma"/>
      <family val="2"/>
    </font>
    <font>
      <sz val="11"/>
      <color indexed="9"/>
      <name val="Tahoma"/>
      <family val="2"/>
    </font>
    <font>
      <sz val="9"/>
      <color indexed="8"/>
      <name val="Tahoma"/>
      <family val="2"/>
    </font>
    <font>
      <b/>
      <sz val="14"/>
      <name val="Franklin Gothic Medium"/>
      <family val="2"/>
    </font>
    <font>
      <b/>
      <u/>
      <sz val="11"/>
      <color indexed="12"/>
      <name val="Arial"/>
      <family val="2"/>
    </font>
    <font>
      <sz val="10"/>
      <name val="Arial"/>
      <family val="2"/>
    </font>
    <font>
      <sz val="10"/>
      <color theme="0"/>
      <name val="Tahoma"/>
      <family val="2"/>
    </font>
    <font>
      <sz val="9"/>
      <color indexed="63"/>
      <name val="Tahoma"/>
      <family val="2"/>
    </font>
    <font>
      <sz val="10"/>
      <color indexed="63"/>
      <name val="Tahoma"/>
      <family val="2"/>
    </font>
    <font>
      <b/>
      <sz val="9"/>
      <color indexed="8"/>
      <name val="Tahoma"/>
      <family val="2"/>
    </font>
    <font>
      <b/>
      <sz val="9"/>
      <color rgb="FFFF0000"/>
      <name val="Tahoma"/>
      <family val="2"/>
    </font>
    <font>
      <b/>
      <sz val="11"/>
      <name val="Tahoma"/>
      <family val="2"/>
    </font>
    <font>
      <i/>
      <sz val="10"/>
      <color indexed="8"/>
      <name val="Tahoma"/>
      <family val="2"/>
    </font>
    <font>
      <i/>
      <sz val="10"/>
      <color indexed="63"/>
      <name val="Tahoma"/>
      <family val="2"/>
    </font>
    <font>
      <sz val="10"/>
      <color theme="1"/>
      <name val="Tahoma"/>
      <family val="2"/>
    </font>
    <font>
      <sz val="9"/>
      <color theme="0"/>
      <name val="Tahoma"/>
      <family val="2"/>
    </font>
    <font>
      <u/>
      <sz val="9"/>
      <color indexed="62"/>
      <name val="Tahoma"/>
      <family val="2"/>
    </font>
    <font>
      <sz val="11"/>
      <color theme="1"/>
      <name val="Calibri"/>
      <family val="2"/>
      <scheme val="minor"/>
    </font>
    <font>
      <sz val="11"/>
      <name val="Webdings2"/>
    </font>
    <font>
      <b/>
      <u/>
      <sz val="10"/>
      <color indexed="12"/>
      <name val="Tahoma"/>
      <family val="2"/>
    </font>
    <font>
      <sz val="10"/>
      <color indexed="62"/>
      <name val="Tahoma"/>
      <family val="2"/>
    </font>
    <font>
      <sz val="10"/>
      <color indexed="55"/>
      <name val="Tahoma"/>
      <family val="2"/>
    </font>
    <font>
      <sz val="10"/>
      <name val="Webdings2"/>
    </font>
    <font>
      <sz val="9"/>
      <color rgb="FFFF0000"/>
      <name val="Tahoma"/>
      <family val="2"/>
    </font>
    <font>
      <sz val="10"/>
      <color theme="0"/>
      <name val="Arial Cyr"/>
    </font>
    <font>
      <sz val="10"/>
      <color rgb="FFFF0000"/>
      <name val="Tahoma"/>
      <family val="2"/>
    </font>
    <font>
      <b/>
      <sz val="10"/>
      <color theme="0"/>
      <name val="Tahoma"/>
      <family val="2"/>
    </font>
    <font>
      <sz val="9"/>
      <color rgb="FF000000"/>
      <name val="Tahoma"/>
      <family val="2"/>
      <charset val="204"/>
    </font>
    <font>
      <b/>
      <sz val="22"/>
      <name val="Wingdings"/>
      <charset val="2"/>
    </font>
  </fonts>
  <fills count="22">
    <fill>
      <patternFill patternType="none"/>
    </fill>
    <fill>
      <patternFill patternType="gray125"/>
    </fill>
    <fill>
      <patternFill patternType="solid">
        <fgColor indexed="22"/>
      </patternFill>
    </fill>
    <fill>
      <patternFill patternType="solid">
        <fgColor indexed="55"/>
        <bgColor indexed="64"/>
      </patternFill>
    </fill>
    <fill>
      <patternFill patternType="solid">
        <fgColor indexed="47"/>
      </patternFill>
    </fill>
    <fill>
      <patternFill patternType="solid">
        <fgColor indexed="43"/>
        <bgColor indexed="64"/>
      </patternFill>
    </fill>
    <fill>
      <patternFill patternType="solid">
        <fgColor indexed="11"/>
        <bgColor indexed="64"/>
      </patternFill>
    </fill>
    <fill>
      <patternFill patternType="solid">
        <fgColor indexed="42"/>
        <bgColor indexed="64"/>
      </patternFill>
    </fill>
    <fill>
      <patternFill patternType="solid">
        <fgColor indexed="9"/>
        <bgColor indexed="64"/>
      </patternFill>
    </fill>
    <fill>
      <patternFill patternType="solid">
        <fgColor indexed="45"/>
        <bgColor indexed="64"/>
      </patternFill>
    </fill>
    <fill>
      <patternFill patternType="solid">
        <fgColor indexed="29"/>
        <bgColor indexed="64"/>
      </patternFill>
    </fill>
    <fill>
      <patternFill patternType="solid">
        <fgColor indexed="41"/>
        <bgColor indexed="64"/>
      </patternFill>
    </fill>
    <fill>
      <patternFill patternType="solid">
        <fgColor indexed="65"/>
        <bgColor indexed="64"/>
      </patternFill>
    </fill>
    <fill>
      <patternFill patternType="solid">
        <fgColor indexed="22"/>
        <bgColor indexed="64"/>
      </patternFill>
    </fill>
    <fill>
      <patternFill patternType="lightDown">
        <fgColor indexed="22"/>
      </patternFill>
    </fill>
    <fill>
      <patternFill patternType="solid">
        <fgColor theme="0" tint="-0.14999847407452621"/>
        <bgColor indexed="64"/>
      </patternFill>
    </fill>
    <fill>
      <patternFill patternType="solid">
        <fgColor rgb="FFFFFFFF"/>
        <bgColor indexed="64"/>
      </patternFill>
    </fill>
    <fill>
      <patternFill patternType="solid">
        <fgColor rgb="FFFE94D3"/>
        <bgColor indexed="64"/>
      </patternFill>
    </fill>
    <fill>
      <patternFill patternType="solid">
        <fgColor rgb="FFFF7D7D"/>
        <bgColor indexed="64"/>
      </patternFill>
    </fill>
    <fill>
      <patternFill patternType="lightDown">
        <fgColor indexed="22"/>
        <bgColor auto="1"/>
      </patternFill>
    </fill>
    <fill>
      <patternFill patternType="solid">
        <fgColor rgb="FFFFFF00"/>
        <bgColor indexed="64"/>
      </patternFill>
    </fill>
    <fill>
      <patternFill patternType="solid">
        <fgColor theme="0"/>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style="thick">
        <color indexed="23"/>
      </left>
      <right style="thick">
        <color indexed="23"/>
      </right>
      <top style="thick">
        <color indexed="23"/>
      </top>
      <bottom style="thick">
        <color indexed="23"/>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22"/>
      </left>
      <right style="thin">
        <color indexed="22"/>
      </right>
      <top style="thin">
        <color indexed="22"/>
      </top>
      <bottom style="thin">
        <color indexed="22"/>
      </bottom>
      <diagonal/>
    </border>
    <border>
      <left style="thin">
        <color indexed="23"/>
      </left>
      <right/>
      <top/>
      <bottom/>
      <diagonal/>
    </border>
    <border>
      <left/>
      <right style="thin">
        <color indexed="23"/>
      </right>
      <top/>
      <bottom/>
      <diagonal/>
    </border>
    <border>
      <left style="thin">
        <color indexed="23"/>
      </left>
      <right/>
      <top/>
      <bottom style="thin">
        <color indexed="23"/>
      </bottom>
      <diagonal/>
    </border>
    <border>
      <left/>
      <right style="thin">
        <color indexed="23"/>
      </right>
      <top/>
      <bottom style="thin">
        <color indexed="23"/>
      </bottom>
      <diagonal/>
    </border>
    <border>
      <left/>
      <right/>
      <top/>
      <bottom style="thin">
        <color indexed="23"/>
      </bottom>
      <diagonal/>
    </border>
    <border>
      <left style="thin">
        <color indexed="55"/>
      </left>
      <right/>
      <top/>
      <bottom/>
      <diagonal/>
    </border>
    <border>
      <left style="thin">
        <color indexed="23"/>
      </left>
      <right/>
      <top style="thin">
        <color indexed="23"/>
      </top>
      <bottom style="thin">
        <color indexed="23"/>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right/>
      <top/>
      <bottom style="thin">
        <color indexed="55"/>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style="thin">
        <color indexed="55"/>
      </right>
      <top style="thin">
        <color indexed="55"/>
      </top>
      <bottom style="thin">
        <color rgb="FFDDDDDD"/>
      </bottom>
      <diagonal/>
    </border>
    <border>
      <left/>
      <right/>
      <top style="thin">
        <color indexed="23"/>
      </top>
      <bottom/>
      <diagonal/>
    </border>
    <border>
      <left style="thin">
        <color indexed="22"/>
      </left>
      <right/>
      <top style="thin">
        <color indexed="22"/>
      </top>
      <bottom style="thin">
        <color indexed="22"/>
      </bottom>
      <diagonal/>
    </border>
    <border>
      <left style="thin">
        <color indexed="22"/>
      </left>
      <right/>
      <top/>
      <bottom/>
      <diagonal/>
    </border>
    <border>
      <left/>
      <right/>
      <top style="thin">
        <color theme="0" tint="-0.249977111117893"/>
      </top>
      <bottom style="thin">
        <color theme="0" tint="-0.249977111117893"/>
      </bottom>
      <diagonal/>
    </border>
    <border>
      <left/>
      <right/>
      <top style="thin">
        <color theme="0" tint="-0.249977111117893"/>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bottom/>
      <diagonal/>
    </border>
    <border>
      <left/>
      <right/>
      <top/>
      <bottom style="thin">
        <color theme="0" tint="-0.249977111117893"/>
      </bottom>
      <diagonal/>
    </border>
    <border>
      <left/>
      <right style="thin">
        <color theme="0" tint="-0.249977111117893"/>
      </right>
      <top style="thin">
        <color theme="0" tint="-0.249977111117893"/>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style="thin">
        <color theme="0" tint="-0.249977111117893"/>
      </left>
      <right/>
      <top style="thin">
        <color theme="0" tint="-0.249977111117893"/>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right/>
      <top style="thin">
        <color indexed="55"/>
      </top>
      <bottom style="thin">
        <color theme="0" tint="-0.249977111117893"/>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style="thin">
        <color theme="0" tint="-0.24994659260841701"/>
      </right>
      <top/>
      <bottom/>
      <diagonal/>
    </border>
    <border>
      <left style="thin">
        <color theme="0" tint="-0.249977111117893"/>
      </left>
      <right style="thin">
        <color theme="0" tint="-0.249977111117893"/>
      </right>
      <top style="thin">
        <color indexed="23"/>
      </top>
      <bottom style="thin">
        <color indexed="23"/>
      </bottom>
      <diagonal/>
    </border>
    <border>
      <left style="thin">
        <color theme="0" tint="-0.249977111117893"/>
      </left>
      <right style="thin">
        <color indexed="23"/>
      </right>
      <top style="thin">
        <color indexed="23"/>
      </top>
      <bottom style="thin">
        <color indexed="23"/>
      </bottom>
      <diagonal/>
    </border>
    <border>
      <left/>
      <right style="thin">
        <color theme="0" tint="-0.249977111117893"/>
      </right>
      <top style="thin">
        <color indexed="23"/>
      </top>
      <bottom style="thin">
        <color indexed="23"/>
      </bottom>
      <diagonal/>
    </border>
    <border>
      <left style="thin">
        <color theme="0" tint="-0.249977111117893"/>
      </left>
      <right/>
      <top style="thin">
        <color indexed="23"/>
      </top>
      <bottom style="thin">
        <color indexed="23"/>
      </bottom>
      <diagonal/>
    </border>
    <border>
      <left style="thin">
        <color theme="0" tint="-0.249977111117893"/>
      </left>
      <right style="thin">
        <color theme="0" tint="-0.249977111117893"/>
      </right>
      <top style="thin">
        <color theme="0" tint="-0.24994659260841701"/>
      </top>
      <bottom/>
      <diagonal/>
    </border>
    <border>
      <left style="thin">
        <color theme="0" tint="-0.249977111117893"/>
      </left>
      <right style="thin">
        <color theme="0" tint="-0.249977111117893"/>
      </right>
      <top style="thin">
        <color theme="0" tint="-0.24994659260841701"/>
      </top>
      <bottom style="thin">
        <color theme="0" tint="-0.24994659260841701"/>
      </bottom>
      <diagonal/>
    </border>
    <border>
      <left style="thin">
        <color theme="0" tint="-0.249977111117893"/>
      </left>
      <right style="thin">
        <color theme="0" tint="-0.249977111117893"/>
      </right>
      <top/>
      <bottom style="thin">
        <color theme="0" tint="-0.24994659260841701"/>
      </bottom>
      <diagonal/>
    </border>
    <border>
      <left/>
      <right/>
      <top style="thin">
        <color theme="0" tint="-0.24994659260841701"/>
      </top>
      <bottom/>
      <diagonal/>
    </border>
    <border>
      <left/>
      <right style="thin">
        <color indexed="23"/>
      </right>
      <top style="thin">
        <color indexed="23"/>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55"/>
      </left>
      <right style="thin">
        <color indexed="55"/>
      </right>
      <top style="thin">
        <color indexed="55"/>
      </top>
      <bottom style="double">
        <color indexed="55"/>
      </bottom>
      <diagonal/>
    </border>
  </borders>
  <cellStyleXfs count="76">
    <xf numFmtId="0" fontId="0" fillId="0" borderId="0"/>
    <xf numFmtId="0" fontId="4" fillId="0" borderId="0"/>
    <xf numFmtId="165" fontId="4" fillId="0" borderId="0"/>
    <xf numFmtId="0" fontId="27" fillId="0" borderId="0"/>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38" fontId="28" fillId="0" borderId="0">
      <alignment vertical="top"/>
    </xf>
    <xf numFmtId="49" fontId="33" fillId="11" borderId="21">
      <alignment horizontal="center" vertical="center" wrapText="1"/>
    </xf>
    <xf numFmtId="0" fontId="10" fillId="0" borderId="1">
      <protection locked="0"/>
    </xf>
    <xf numFmtId="164" fontId="5" fillId="0" borderId="0"/>
    <xf numFmtId="0" fontId="15" fillId="0" borderId="0">
      <alignment vertical="center"/>
    </xf>
    <xf numFmtId="0" fontId="16" fillId="0" borderId="0">
      <alignment vertical="top"/>
      <protection locked="0"/>
    </xf>
    <xf numFmtId="49" fontId="33" fillId="7" borderId="7">
      <alignment horizontal="center" vertical="center" wrapText="1"/>
    </xf>
    <xf numFmtId="0" fontId="10" fillId="2" borderId="1"/>
    <xf numFmtId="0" fontId="17" fillId="0" borderId="0">
      <alignment vertical="top"/>
      <protection locked="0"/>
    </xf>
    <xf numFmtId="0" fontId="6" fillId="0" borderId="0"/>
    <xf numFmtId="0" fontId="15" fillId="0" borderId="0">
      <alignment vertical="center"/>
    </xf>
    <xf numFmtId="0" fontId="15" fillId="0" borderId="0">
      <alignment vertical="center"/>
    </xf>
    <xf numFmtId="49" fontId="29" fillId="3" borderId="2">
      <alignment horizontal="center" vertical="center"/>
    </xf>
    <xf numFmtId="49" fontId="33" fillId="5" borderId="7">
      <alignment horizontal="center" vertical="center" wrapText="1"/>
    </xf>
    <xf numFmtId="0" fontId="12" fillId="4" borderId="1"/>
    <xf numFmtId="0" fontId="14" fillId="0" borderId="0">
      <alignment vertical="top"/>
      <protection locked="0"/>
    </xf>
    <xf numFmtId="0" fontId="35" fillId="0" borderId="0">
      <alignment vertical="top"/>
      <protection locked="0"/>
    </xf>
    <xf numFmtId="0" fontId="30" fillId="0" borderId="0">
      <alignment vertical="top"/>
      <protection locked="0"/>
    </xf>
    <xf numFmtId="0" fontId="17" fillId="0" borderId="0">
      <alignment vertical="top"/>
      <protection locked="0"/>
    </xf>
    <xf numFmtId="0" fontId="14" fillId="0" borderId="0">
      <alignment vertical="top"/>
      <protection locked="0"/>
    </xf>
    <xf numFmtId="0" fontId="34" fillId="0" borderId="0">
      <alignment horizontal="center" vertical="center" wrapText="1"/>
    </xf>
    <xf numFmtId="0" fontId="9" fillId="0" borderId="3">
      <alignment horizontal="center" vertical="center" wrapText="1"/>
    </xf>
    <xf numFmtId="4" fontId="7" fillId="5" borderId="4">
      <alignment horizontal="right"/>
    </xf>
    <xf numFmtId="49" fontId="7" fillId="0" borderId="0">
      <alignment vertical="top"/>
    </xf>
    <xf numFmtId="49" fontId="7" fillId="0" borderId="0">
      <alignment vertical="top"/>
    </xf>
    <xf numFmtId="0" fontId="11" fillId="0" borderId="0"/>
    <xf numFmtId="0" fontId="2" fillId="0" borderId="0"/>
    <xf numFmtId="0" fontId="2" fillId="0" borderId="0"/>
    <xf numFmtId="0" fontId="2" fillId="0" borderId="0"/>
    <xf numFmtId="0" fontId="2" fillId="0" borderId="0"/>
    <xf numFmtId="0" fontId="48" fillId="0" borderId="0"/>
    <xf numFmtId="0" fontId="31" fillId="6" borderId="0">
      <alignment horizontal="left" vertical="center"/>
    </xf>
    <xf numFmtId="0" fontId="3" fillId="0" borderId="0"/>
    <xf numFmtId="0" fontId="31" fillId="6" borderId="0">
      <alignment horizontal="left" vertical="center"/>
    </xf>
    <xf numFmtId="0" fontId="31" fillId="6" borderId="0">
      <alignment horizontal="left" vertical="center"/>
    </xf>
    <xf numFmtId="0" fontId="11" fillId="0" borderId="0"/>
    <xf numFmtId="49" fontId="7" fillId="0" borderId="0">
      <alignment vertical="top"/>
    </xf>
    <xf numFmtId="0" fontId="3" fillId="0" borderId="0"/>
    <xf numFmtId="49" fontId="31" fillId="0" borderId="0">
      <alignment vertical="top"/>
    </xf>
    <xf numFmtId="49" fontId="7" fillId="6" borderId="0">
      <alignment vertical="top"/>
    </xf>
    <xf numFmtId="49" fontId="7" fillId="6" borderId="0">
      <alignment vertical="top"/>
    </xf>
    <xf numFmtId="0" fontId="7" fillId="0" borderId="0">
      <alignment horizontal="left" vertical="center"/>
    </xf>
    <xf numFmtId="0" fontId="7" fillId="0" borderId="0">
      <alignment horizontal="left" vertical="center"/>
    </xf>
    <xf numFmtId="0" fontId="36" fillId="0" borderId="0"/>
    <xf numFmtId="0" fontId="11" fillId="0" borderId="0"/>
    <xf numFmtId="49" fontId="7" fillId="0" borderId="0">
      <alignment vertical="top"/>
    </xf>
    <xf numFmtId="0" fontId="11" fillId="0" borderId="0"/>
    <xf numFmtId="0" fontId="3" fillId="0" borderId="0"/>
    <xf numFmtId="0" fontId="3" fillId="0" borderId="0"/>
    <xf numFmtId="0" fontId="3" fillId="0" borderId="0"/>
    <xf numFmtId="0" fontId="3" fillId="0" borderId="0"/>
    <xf numFmtId="0" fontId="3" fillId="0" borderId="0"/>
    <xf numFmtId="0" fontId="3" fillId="0" borderId="0"/>
    <xf numFmtId="49" fontId="7" fillId="0" borderId="0">
      <alignment vertical="top"/>
    </xf>
    <xf numFmtId="0" fontId="25" fillId="0" borderId="0"/>
    <xf numFmtId="0" fontId="11" fillId="0" borderId="0"/>
    <xf numFmtId="0" fontId="4" fillId="0" borderId="0"/>
    <xf numFmtId="4" fontId="7" fillId="7" borderId="0">
      <alignment horizontal="right"/>
    </xf>
    <xf numFmtId="4" fontId="7" fillId="7" borderId="5">
      <alignment horizontal="right"/>
    </xf>
    <xf numFmtId="4" fontId="7" fillId="7" borderId="4">
      <alignment horizontal="right"/>
    </xf>
    <xf numFmtId="0" fontId="8" fillId="0" borderId="0"/>
  </cellStyleXfs>
  <cellXfs count="504">
    <xf numFmtId="0" fontId="8" fillId="0" borderId="0" xfId="0" applyNumberFormat="1" applyFont="1" applyFill="1" applyBorder="1"/>
    <xf numFmtId="0" fontId="3" fillId="0" borderId="0" xfId="65" applyNumberFormat="1" applyFont="1" applyFill="1" applyBorder="1"/>
    <xf numFmtId="49" fontId="1" fillId="0" borderId="0" xfId="0" applyNumberFormat="1" applyFont="1" applyFill="1" applyBorder="1"/>
    <xf numFmtId="0" fontId="1" fillId="0" borderId="0" xfId="65" applyNumberFormat="1" applyFont="1" applyFill="1" applyBorder="1"/>
    <xf numFmtId="49" fontId="1" fillId="0" borderId="0" xfId="0" applyNumberFormat="1" applyFont="1" applyFill="1" applyBorder="1"/>
    <xf numFmtId="49" fontId="10" fillId="0" borderId="0" xfId="0" applyNumberFormat="1" applyFont="1" applyFill="1" applyBorder="1" applyAlignment="1">
      <alignment vertical="top" wrapText="1"/>
    </xf>
    <xf numFmtId="0" fontId="24" fillId="0" borderId="0" xfId="63" applyNumberFormat="1" applyFont="1" applyFill="1" applyBorder="1" applyAlignment="1">
      <alignment vertical="center" wrapText="1"/>
    </xf>
    <xf numFmtId="0" fontId="24" fillId="0" borderId="0" xfId="63" applyNumberFormat="1" applyFont="1" applyFill="1" applyBorder="1" applyAlignment="1">
      <alignment horizontal="left" vertical="center" wrapText="1"/>
    </xf>
    <xf numFmtId="0" fontId="24" fillId="0" borderId="0" xfId="63" applyNumberFormat="1" applyFont="1" applyFill="1" applyBorder="1" applyAlignment="1">
      <alignment vertical="center" wrapText="1"/>
    </xf>
    <xf numFmtId="0" fontId="24" fillId="0" borderId="0" xfId="63" applyNumberFormat="1" applyFont="1" applyFill="1" applyBorder="1" applyAlignment="1">
      <alignment vertical="center" wrapText="1"/>
    </xf>
    <xf numFmtId="0" fontId="26" fillId="0" borderId="0" xfId="63" applyNumberFormat="1" applyFont="1" applyFill="1" applyBorder="1" applyAlignment="1">
      <alignment vertical="center" wrapText="1"/>
    </xf>
    <xf numFmtId="0" fontId="10" fillId="0" borderId="0" xfId="63" applyNumberFormat="1" applyFont="1" applyFill="1" applyBorder="1" applyAlignment="1">
      <alignment vertical="center" wrapText="1"/>
    </xf>
    <xf numFmtId="0" fontId="13" fillId="0" borderId="0" xfId="66" applyNumberFormat="1" applyFont="1" applyFill="1" applyBorder="1" applyAlignment="1">
      <alignment horizontal="right" vertical="center" wrapText="1"/>
    </xf>
    <xf numFmtId="0" fontId="10" fillId="0" borderId="0" xfId="63" applyNumberFormat="1" applyFont="1" applyFill="1" applyBorder="1" applyAlignment="1">
      <alignment vertical="center" wrapText="1"/>
    </xf>
    <xf numFmtId="0" fontId="10" fillId="0" borderId="0" xfId="66" applyNumberFormat="1" applyFont="1" applyFill="1" applyBorder="1" applyAlignment="1">
      <alignment vertical="center" wrapText="1"/>
    </xf>
    <xf numFmtId="0" fontId="10" fillId="8" borderId="0" xfId="66" applyNumberFormat="1" applyFont="1" applyFill="1" applyBorder="1" applyAlignment="1">
      <alignment vertical="center" wrapText="1"/>
    </xf>
    <xf numFmtId="14" fontId="24" fillId="8" borderId="0" xfId="69" applyNumberFormat="1" applyFont="1" applyFill="1" applyBorder="1" applyAlignment="1">
      <alignment horizontal="center" vertical="center" wrapText="1"/>
    </xf>
    <xf numFmtId="0" fontId="24" fillId="8" borderId="0" xfId="69" applyNumberFormat="1" applyFont="1" applyFill="1" applyBorder="1" applyAlignment="1">
      <alignment horizontal="center" vertical="center" wrapText="1"/>
    </xf>
    <xf numFmtId="0" fontId="10" fillId="8" borderId="0" xfId="69" applyNumberFormat="1" applyFont="1" applyFill="1" applyBorder="1" applyAlignment="1">
      <alignment horizontal="center" vertical="center" wrapText="1"/>
    </xf>
    <xf numFmtId="49" fontId="10" fillId="0" borderId="0" xfId="68" applyNumberFormat="1" applyFont="1" applyFill="1" applyBorder="1">
      <alignment vertical="top"/>
    </xf>
    <xf numFmtId="0" fontId="10" fillId="0" borderId="0" xfId="66" applyNumberFormat="1" applyFont="1" applyFill="1" applyBorder="1" applyAlignment="1">
      <alignment horizontal="center" vertical="center" wrapText="1"/>
    </xf>
    <xf numFmtId="49" fontId="13" fillId="8" borderId="0" xfId="69" applyNumberFormat="1" applyFont="1" applyFill="1" applyBorder="1" applyAlignment="1">
      <alignment horizontal="center" vertical="center" wrapText="1"/>
    </xf>
    <xf numFmtId="0" fontId="10" fillId="0" borderId="0" xfId="63" applyNumberFormat="1" applyFont="1" applyFill="1" applyBorder="1" applyAlignment="1">
      <alignment vertical="center" wrapText="1"/>
    </xf>
    <xf numFmtId="49" fontId="26" fillId="0" borderId="0" xfId="68" applyNumberFormat="1" applyFont="1" applyFill="1" applyBorder="1" applyAlignment="1">
      <alignment horizontal="center" vertical="center" wrapText="1"/>
    </xf>
    <xf numFmtId="0" fontId="24" fillId="0" borderId="0" xfId="63" applyNumberFormat="1" applyFont="1" applyFill="1" applyBorder="1" applyAlignment="1">
      <alignment vertical="center" wrapText="1"/>
    </xf>
    <xf numFmtId="49" fontId="24" fillId="0" borderId="0" xfId="69" applyNumberFormat="1" applyFont="1" applyFill="1" applyBorder="1" applyAlignment="1">
      <alignment horizontal="left" vertical="center" wrapText="1"/>
    </xf>
    <xf numFmtId="49" fontId="10" fillId="8" borderId="7" xfId="69" applyNumberFormat="1" applyFont="1" applyFill="1" applyBorder="1" applyAlignment="1">
      <alignment horizontal="right" vertical="center" wrapText="1" indent="1"/>
    </xf>
    <xf numFmtId="49" fontId="10" fillId="0" borderId="0" xfId="69" applyNumberFormat="1" applyFont="1" applyFill="1" applyBorder="1" applyAlignment="1">
      <alignment horizontal="center" vertical="center" wrapText="1"/>
    </xf>
    <xf numFmtId="0" fontId="10" fillId="0" borderId="0" xfId="63" applyNumberFormat="1" applyFont="1" applyFill="1" applyBorder="1" applyAlignment="1">
      <alignment vertical="center" wrapText="1"/>
    </xf>
    <xf numFmtId="0" fontId="7" fillId="0" borderId="0" xfId="62" applyNumberFormat="1" applyFont="1" applyFill="1" applyBorder="1"/>
    <xf numFmtId="0" fontId="18" fillId="0" borderId="0" xfId="54" applyNumberFormat="1" applyFont="1" applyFill="1" applyBorder="1" applyAlignment="1">
      <alignment wrapText="1"/>
    </xf>
    <xf numFmtId="49" fontId="19" fillId="0" borderId="0" xfId="54" applyNumberFormat="1" applyFont="1" applyFill="1" applyBorder="1" applyAlignment="1">
      <alignment wrapText="1"/>
    </xf>
    <xf numFmtId="49" fontId="19" fillId="0" borderId="0" xfId="54" applyNumberFormat="1" applyFont="1" applyFill="1" applyBorder="1" applyAlignment="1">
      <alignment vertical="center" wrapText="1"/>
    </xf>
    <xf numFmtId="49" fontId="32" fillId="0" borderId="0" xfId="54" applyNumberFormat="1" applyFont="1" applyFill="1" applyBorder="1" applyAlignment="1">
      <alignment wrapText="1"/>
    </xf>
    <xf numFmtId="0" fontId="10" fillId="0" borderId="0" xfId="54" applyNumberFormat="1" applyFont="1" applyFill="1" applyBorder="1">
      <alignment vertical="top"/>
    </xf>
    <xf numFmtId="49" fontId="20" fillId="0" borderId="0" xfId="54" applyNumberFormat="1" applyFont="1" applyFill="1" applyBorder="1" applyAlignment="1">
      <alignment wrapText="1"/>
    </xf>
    <xf numFmtId="0" fontId="10" fillId="0" borderId="0" xfId="54" applyNumberFormat="1" applyFont="1" applyFill="1" applyBorder="1" applyAlignment="1">
      <alignment horizontal="left" vertical="top" wrapText="1"/>
    </xf>
    <xf numFmtId="49" fontId="7" fillId="0" borderId="0" xfId="54" applyNumberFormat="1" applyFont="1" applyFill="1" applyBorder="1" applyAlignment="1">
      <alignment vertical="top" wrapText="1"/>
    </xf>
    <xf numFmtId="49" fontId="19" fillId="0" borderId="0" xfId="54" applyNumberFormat="1" applyFont="1" applyFill="1" applyBorder="1" applyAlignment="1">
      <alignment wrapText="1"/>
    </xf>
    <xf numFmtId="49" fontId="22" fillId="0" borderId="9" xfId="54" applyNumberFormat="1" applyFont="1" applyFill="1" applyBorder="1" applyAlignment="1">
      <alignment wrapText="1"/>
    </xf>
    <xf numFmtId="49" fontId="22" fillId="0" borderId="10" xfId="54" applyNumberFormat="1" applyFont="1" applyFill="1" applyBorder="1" applyAlignment="1">
      <alignment wrapText="1"/>
    </xf>
    <xf numFmtId="49" fontId="22" fillId="0" borderId="0" xfId="54" applyNumberFormat="1" applyFont="1" applyFill="1" applyBorder="1" applyAlignment="1">
      <alignment wrapText="1"/>
    </xf>
    <xf numFmtId="49" fontId="21" fillId="0" borderId="10" xfId="54" applyNumberFormat="1" applyFont="1" applyFill="1" applyBorder="1" applyAlignment="1">
      <alignment vertical="center" wrapText="1"/>
    </xf>
    <xf numFmtId="49" fontId="19" fillId="0" borderId="9" xfId="54" applyNumberFormat="1" applyFont="1" applyFill="1" applyBorder="1" applyAlignment="1">
      <alignment wrapText="1"/>
    </xf>
    <xf numFmtId="49" fontId="23" fillId="0" borderId="10" xfId="54" applyNumberFormat="1" applyFont="1" applyFill="1" applyBorder="1" applyAlignment="1">
      <alignment horizontal="left" vertical="center" wrapText="1"/>
    </xf>
    <xf numFmtId="49" fontId="21" fillId="0" borderId="10" xfId="54" applyNumberFormat="1" applyFont="1" applyFill="1" applyBorder="1" applyAlignment="1">
      <alignment horizontal="center" vertical="center" wrapText="1"/>
    </xf>
    <xf numFmtId="49" fontId="23" fillId="0" borderId="9" xfId="54" applyNumberFormat="1" applyFont="1" applyFill="1" applyBorder="1" applyAlignment="1">
      <alignment horizontal="left" vertical="center" wrapText="1"/>
    </xf>
    <xf numFmtId="49" fontId="23" fillId="0" borderId="0" xfId="54" applyNumberFormat="1" applyFont="1" applyFill="1" applyBorder="1" applyAlignment="1">
      <alignment horizontal="left" vertical="center" wrapText="1"/>
    </xf>
    <xf numFmtId="49" fontId="33" fillId="5" borderId="7" xfId="46" applyNumberFormat="1" applyFont="1" applyFill="1" applyBorder="1" applyAlignment="1">
      <alignment horizontal="center" vertical="center" wrapText="1"/>
    </xf>
    <xf numFmtId="49" fontId="22" fillId="8" borderId="0" xfId="54" applyNumberFormat="1" applyFont="1" applyFill="1" applyBorder="1" applyAlignment="1">
      <alignment wrapText="1"/>
    </xf>
    <xf numFmtId="49" fontId="33" fillId="7" borderId="7" xfId="46" applyNumberFormat="1" applyFont="1" applyFill="1" applyBorder="1" applyAlignment="1">
      <alignment horizontal="center" vertical="center" wrapText="1"/>
    </xf>
    <xf numFmtId="49" fontId="14" fillId="0" borderId="0" xfId="32" applyNumberFormat="1" applyFont="1" applyFill="1" applyBorder="1" applyAlignment="1" applyProtection="1">
      <alignment wrapText="1"/>
    </xf>
    <xf numFmtId="49" fontId="14" fillId="0" borderId="0" xfId="32" applyNumberFormat="1" applyFont="1" applyFill="1" applyBorder="1" applyAlignment="1" applyProtection="1">
      <alignment horizontal="left" wrapText="1"/>
    </xf>
    <xf numFmtId="49" fontId="22" fillId="0" borderId="0" xfId="54" applyNumberFormat="1" applyFont="1" applyFill="1" applyBorder="1" applyAlignment="1">
      <alignment horizontal="right" wrapText="1"/>
    </xf>
    <xf numFmtId="49" fontId="19" fillId="0" borderId="11" xfId="54" applyNumberFormat="1" applyFont="1" applyFill="1" applyBorder="1" applyAlignment="1">
      <alignment wrapText="1"/>
    </xf>
    <xf numFmtId="49" fontId="23" fillId="0" borderId="12" xfId="54" applyNumberFormat="1" applyFont="1" applyFill="1" applyBorder="1" applyAlignment="1">
      <alignment horizontal="left" vertical="center" wrapText="1"/>
    </xf>
    <xf numFmtId="49" fontId="23" fillId="0" borderId="11" xfId="54" applyNumberFormat="1" applyFont="1" applyFill="1" applyBorder="1" applyAlignment="1">
      <alignment horizontal="left" vertical="center" wrapText="1"/>
    </xf>
    <xf numFmtId="49" fontId="23" fillId="0" borderId="13" xfId="54" applyNumberFormat="1" applyFont="1" applyFill="1" applyBorder="1" applyAlignment="1">
      <alignment horizontal="left" vertical="center" wrapText="1"/>
    </xf>
    <xf numFmtId="49" fontId="21" fillId="0" borderId="12" xfId="54" applyNumberFormat="1" applyFont="1" applyFill="1" applyBorder="1" applyAlignment="1">
      <alignment vertical="center" wrapText="1"/>
    </xf>
    <xf numFmtId="49" fontId="7" fillId="0" borderId="0" xfId="0" applyNumberFormat="1" applyFont="1" applyFill="1" applyBorder="1"/>
    <xf numFmtId="0" fontId="13" fillId="10" borderId="0" xfId="67" applyNumberFormat="1" applyFont="1" applyFill="1" applyBorder="1" applyAlignment="1">
      <alignment horizontal="center" vertical="center" wrapText="1"/>
    </xf>
    <xf numFmtId="0" fontId="37" fillId="0" borderId="0" xfId="63" applyNumberFormat="1" applyFont="1" applyFill="1" applyBorder="1" applyAlignment="1">
      <alignment vertical="center" wrapText="1"/>
    </xf>
    <xf numFmtId="49" fontId="33" fillId="11" borderId="21" xfId="46" applyNumberFormat="1" applyFont="1" applyFill="1" applyBorder="1" applyAlignment="1">
      <alignment horizontal="center" vertical="center" wrapText="1"/>
    </xf>
    <xf numFmtId="49" fontId="39" fillId="8" borderId="0" xfId="55" applyNumberFormat="1" applyFont="1" applyFill="1" applyBorder="1" applyAlignment="1">
      <alignment wrapText="1"/>
    </xf>
    <xf numFmtId="0" fontId="10" fillId="0" borderId="0" xfId="22" applyNumberFormat="1" applyFont="1" applyFill="1" applyBorder="1" applyAlignment="1">
      <alignment vertical="top" wrapText="1"/>
    </xf>
    <xf numFmtId="49" fontId="38" fillId="0" borderId="22" xfId="48" applyNumberFormat="1" applyFont="1" applyFill="1" applyBorder="1" applyAlignment="1">
      <alignment horizontal="center" vertical="center" wrapText="1"/>
    </xf>
    <xf numFmtId="49" fontId="19" fillId="0" borderId="0" xfId="54" applyNumberFormat="1" applyFont="1" applyFill="1" applyBorder="1" applyAlignment="1">
      <alignment vertical="center" wrapText="1"/>
    </xf>
    <xf numFmtId="49" fontId="19" fillId="0" borderId="9" xfId="54" applyNumberFormat="1" applyFont="1" applyFill="1" applyBorder="1" applyAlignment="1">
      <alignment vertical="center" wrapText="1"/>
    </xf>
    <xf numFmtId="49" fontId="22" fillId="0" borderId="9" xfId="54" applyNumberFormat="1" applyFont="1" applyFill="1" applyBorder="1" applyAlignment="1">
      <alignment vertical="center" wrapText="1"/>
    </xf>
    <xf numFmtId="49" fontId="14" fillId="0" borderId="0" xfId="30" applyNumberFormat="1" applyFont="1" applyFill="1" applyBorder="1" applyAlignment="1" applyProtection="1">
      <alignment wrapText="1"/>
    </xf>
    <xf numFmtId="0" fontId="41" fillId="0" borderId="0" xfId="54" applyNumberFormat="1" applyFont="1" applyFill="1" applyBorder="1" applyAlignment="1">
      <alignment wrapText="1"/>
    </xf>
    <xf numFmtId="0" fontId="45" fillId="0" borderId="0" xfId="63" applyNumberFormat="1" applyFont="1" applyFill="1" applyBorder="1" applyAlignment="1">
      <alignment vertical="center" wrapText="1"/>
    </xf>
    <xf numFmtId="49" fontId="1" fillId="15" borderId="4" xfId="0" applyNumberFormat="1" applyFont="1" applyFill="1" applyBorder="1"/>
    <xf numFmtId="49" fontId="10" fillId="8" borderId="20" xfId="69" applyNumberFormat="1" applyFont="1" applyFill="1" applyBorder="1" applyAlignment="1">
      <alignment horizontal="center" vertical="center" wrapText="1"/>
    </xf>
    <xf numFmtId="49" fontId="39" fillId="8" borderId="0" xfId="55" applyNumberFormat="1" applyFont="1" applyFill="1" applyBorder="1" applyAlignment="1">
      <alignment horizontal="left" vertical="center" wrapText="1"/>
    </xf>
    <xf numFmtId="0" fontId="13" fillId="0" borderId="0" xfId="54" applyNumberFormat="1" applyFont="1" applyFill="1" applyBorder="1" applyAlignment="1">
      <alignment horizontal="left" vertical="center" wrapText="1"/>
    </xf>
    <xf numFmtId="49" fontId="22" fillId="0" borderId="0" xfId="54" applyNumberFormat="1" applyFont="1" applyFill="1" applyBorder="1" applyAlignment="1">
      <alignment horizontal="left" vertical="top" wrapText="1"/>
    </xf>
    <xf numFmtId="0" fontId="22" fillId="0" borderId="0" xfId="54" applyNumberFormat="1" applyFont="1" applyFill="1" applyBorder="1" applyAlignment="1">
      <alignment vertical="top" wrapText="1"/>
    </xf>
    <xf numFmtId="49" fontId="47" fillId="0" borderId="0" xfId="34" applyNumberFormat="1" applyFont="1" applyFill="1" applyBorder="1" applyAlignment="1" applyProtection="1">
      <alignment vertical="top" wrapText="1"/>
    </xf>
    <xf numFmtId="0" fontId="22" fillId="0" borderId="0" xfId="61" applyNumberFormat="1" applyFont="1" applyFill="1" applyBorder="1" applyAlignment="1">
      <alignment horizontal="right" vertical="top" wrapText="1"/>
    </xf>
    <xf numFmtId="49" fontId="19" fillId="0" borderId="0" xfId="54" applyNumberFormat="1" applyFont="1" applyFill="1" applyBorder="1" applyAlignment="1">
      <alignment horizontal="left" vertical="top" wrapText="1"/>
    </xf>
    <xf numFmtId="49" fontId="19" fillId="0" borderId="9" xfId="54" applyNumberFormat="1" applyFont="1" applyFill="1" applyBorder="1" applyAlignment="1">
      <alignment horizontal="left" vertical="top" wrapText="1"/>
    </xf>
    <xf numFmtId="49" fontId="23" fillId="0" borderId="10" xfId="54" applyNumberFormat="1" applyFont="1" applyFill="1" applyBorder="1" applyAlignment="1">
      <alignment horizontal="left" vertical="top" wrapText="1"/>
    </xf>
    <xf numFmtId="49" fontId="22" fillId="0" borderId="9" xfId="54" applyNumberFormat="1" applyFont="1" applyFill="1" applyBorder="1" applyAlignment="1">
      <alignment horizontal="left" vertical="top" wrapText="1"/>
    </xf>
    <xf numFmtId="49" fontId="21" fillId="0" borderId="10" xfId="54" applyNumberFormat="1" applyFont="1" applyFill="1" applyBorder="1" applyAlignment="1">
      <alignment horizontal="left" vertical="top" wrapText="1"/>
    </xf>
    <xf numFmtId="49" fontId="19" fillId="0" borderId="0" xfId="54" applyNumberFormat="1" applyFont="1" applyFill="1" applyBorder="1" applyAlignment="1">
      <alignment horizontal="left" vertical="top" wrapText="1"/>
    </xf>
    <xf numFmtId="0" fontId="44" fillId="8" borderId="0" xfId="55" applyNumberFormat="1" applyFont="1" applyFill="1" applyBorder="1" applyAlignment="1">
      <alignment horizontal="left" vertical="top" wrapText="1"/>
    </xf>
    <xf numFmtId="49" fontId="22" fillId="0" borderId="0" xfId="54" applyNumberFormat="1" applyFont="1" applyFill="1" applyBorder="1" applyAlignment="1">
      <alignment horizontal="center" vertical="top" wrapText="1"/>
    </xf>
    <xf numFmtId="0" fontId="24" fillId="0" borderId="0" xfId="63" applyNumberFormat="1" applyFont="1" applyFill="1" applyBorder="1" applyAlignment="1">
      <alignment vertical="center"/>
    </xf>
    <xf numFmtId="0" fontId="10" fillId="0" borderId="0" xfId="63" applyNumberFormat="1" applyFont="1" applyFill="1" applyBorder="1" applyAlignment="1">
      <alignment vertical="center"/>
    </xf>
    <xf numFmtId="0" fontId="10" fillId="0" borderId="0" xfId="63" applyNumberFormat="1" applyFont="1" applyFill="1" applyBorder="1" applyAlignment="1">
      <alignment horizontal="center" vertical="center"/>
    </xf>
    <xf numFmtId="0" fontId="10" fillId="0" borderId="0" xfId="66" applyNumberFormat="1" applyFont="1" applyFill="1" applyBorder="1" applyAlignment="1">
      <alignment vertical="center"/>
    </xf>
    <xf numFmtId="49" fontId="7" fillId="0" borderId="0" xfId="67" applyNumberFormat="1" applyFont="1" applyFill="1" applyBorder="1" applyAlignment="1">
      <alignment vertical="center" wrapText="1"/>
    </xf>
    <xf numFmtId="0" fontId="46" fillId="0" borderId="0" xfId="67" applyNumberFormat="1" applyFont="1" applyFill="1" applyBorder="1" applyAlignment="1">
      <alignment vertical="center" wrapText="1"/>
    </xf>
    <xf numFmtId="0" fontId="49" fillId="0" borderId="0" xfId="67" applyNumberFormat="1" applyFont="1" applyFill="1" applyBorder="1" applyAlignment="1">
      <alignment vertical="center" wrapText="1"/>
    </xf>
    <xf numFmtId="0" fontId="7" fillId="0" borderId="0" xfId="67" applyNumberFormat="1" applyFont="1" applyFill="1" applyBorder="1" applyAlignment="1">
      <alignment vertical="center" wrapText="1"/>
    </xf>
    <xf numFmtId="0" fontId="49" fillId="8" borderId="0" xfId="67" applyNumberFormat="1" applyFont="1" applyFill="1" applyBorder="1" applyAlignment="1">
      <alignment vertical="center" wrapText="1"/>
    </xf>
    <xf numFmtId="49" fontId="7" fillId="0" borderId="0" xfId="0" applyNumberFormat="1" applyFont="1" applyFill="1" applyBorder="1"/>
    <xf numFmtId="0" fontId="10" fillId="0" borderId="0" xfId="67" applyNumberFormat="1" applyFont="1" applyFill="1" applyBorder="1" applyAlignment="1">
      <alignment vertical="center" wrapText="1"/>
    </xf>
    <xf numFmtId="0" fontId="7" fillId="8" borderId="0" xfId="67" applyNumberFormat="1" applyFont="1" applyFill="1" applyBorder="1" applyAlignment="1">
      <alignment vertical="center" wrapText="1"/>
    </xf>
    <xf numFmtId="0" fontId="9" fillId="18" borderId="0" xfId="65" applyNumberFormat="1" applyFont="1" applyFill="1" applyBorder="1" applyAlignment="1">
      <alignment horizontal="center" vertical="center" wrapText="1"/>
    </xf>
    <xf numFmtId="0" fontId="1" fillId="0" borderId="0" xfId="65" applyNumberFormat="1" applyFont="1" applyFill="1" applyBorder="1" applyAlignment="1">
      <alignment wrapText="1"/>
    </xf>
    <xf numFmtId="0" fontId="1" fillId="0" borderId="25" xfId="65" applyNumberFormat="1" applyFont="1" applyFill="1" applyBorder="1"/>
    <xf numFmtId="0" fontId="10" fillId="8" borderId="0" xfId="67" applyNumberFormat="1" applyFont="1" applyFill="1" applyBorder="1" applyAlignment="1">
      <alignment horizontal="center" vertical="center" wrapText="1"/>
    </xf>
    <xf numFmtId="0" fontId="10" fillId="11" borderId="28" xfId="16" applyNumberFormat="1" applyFont="1" applyFill="1" applyBorder="1" applyAlignment="1" applyProtection="1">
      <alignment horizontal="left" vertical="center" wrapText="1" indent="1"/>
      <protection locked="0"/>
    </xf>
    <xf numFmtId="0" fontId="10" fillId="0" borderId="0" xfId="63" applyNumberFormat="1" applyFont="1" applyFill="1" applyBorder="1" applyAlignment="1">
      <alignment vertical="center"/>
    </xf>
    <xf numFmtId="0" fontId="10" fillId="0" borderId="0" xfId="63" applyNumberFormat="1" applyFont="1" applyFill="1" applyBorder="1" applyAlignment="1">
      <alignment horizontal="right" vertical="center"/>
    </xf>
    <xf numFmtId="14" fontId="10" fillId="8" borderId="0" xfId="69" applyNumberFormat="1" applyFont="1" applyFill="1" applyBorder="1" applyAlignment="1">
      <alignment horizontal="center" vertical="center" wrapText="1"/>
    </xf>
    <xf numFmtId="49" fontId="10" fillId="0" borderId="0" xfId="67" applyNumberFormat="1" applyFont="1" applyFill="1" applyBorder="1" applyAlignment="1">
      <alignment vertical="center" wrapText="1"/>
    </xf>
    <xf numFmtId="0" fontId="37" fillId="0" borderId="0" xfId="67" applyNumberFormat="1" applyFont="1" applyFill="1" applyBorder="1" applyAlignment="1">
      <alignment vertical="center" wrapText="1"/>
    </xf>
    <xf numFmtId="49" fontId="10" fillId="0" borderId="0" xfId="0" applyNumberFormat="1" applyFont="1" applyFill="1" applyBorder="1"/>
    <xf numFmtId="0" fontId="53" fillId="0" borderId="0" xfId="67" applyNumberFormat="1" applyFont="1" applyFill="1" applyBorder="1" applyAlignment="1">
      <alignment vertical="center" wrapText="1"/>
    </xf>
    <xf numFmtId="49" fontId="37" fillId="0" borderId="0" xfId="0" applyNumberFormat="1" applyFont="1" applyFill="1" applyBorder="1" applyAlignment="1">
      <alignment vertical="center"/>
    </xf>
    <xf numFmtId="49" fontId="10" fillId="0" borderId="0" xfId="0" applyNumberFormat="1" applyFont="1" applyFill="1" applyBorder="1"/>
    <xf numFmtId="0" fontId="37" fillId="0" borderId="0" xfId="67" applyNumberFormat="1" applyFont="1" applyFill="1" applyBorder="1" applyAlignment="1">
      <alignment vertical="center"/>
    </xf>
    <xf numFmtId="0" fontId="37" fillId="16" borderId="0" xfId="67" applyNumberFormat="1" applyFont="1" applyFill="1" applyBorder="1" applyAlignment="1">
      <alignment vertical="center" wrapText="1"/>
    </xf>
    <xf numFmtId="0" fontId="13" fillId="8" borderId="0" xfId="67" applyNumberFormat="1" applyFont="1" applyFill="1" applyBorder="1" applyAlignment="1">
      <alignment horizontal="center" vertical="center" wrapText="1"/>
    </xf>
    <xf numFmtId="49" fontId="37" fillId="16" borderId="0" xfId="0" applyNumberFormat="1" applyFont="1" applyFill="1" applyBorder="1" applyAlignment="1">
      <alignment vertical="center"/>
    </xf>
    <xf numFmtId="0" fontId="10" fillId="0" borderId="0" xfId="67" applyNumberFormat="1" applyFont="1" applyFill="1" applyBorder="1" applyAlignment="1">
      <alignment horizontal="right" vertical="center"/>
    </xf>
    <xf numFmtId="0" fontId="10" fillId="0" borderId="0" xfId="63" applyNumberFormat="1" applyFont="1" applyFill="1" applyBorder="1"/>
    <xf numFmtId="0" fontId="10" fillId="0" borderId="0" xfId="63" applyNumberFormat="1" applyFont="1" applyFill="1" applyBorder="1"/>
    <xf numFmtId="49" fontId="10" fillId="9" borderId="0" xfId="0" applyNumberFormat="1" applyFont="1" applyFill="1" applyBorder="1"/>
    <xf numFmtId="49" fontId="10" fillId="0" borderId="0" xfId="0" applyNumberFormat="1" applyFont="1" applyFill="1" applyBorder="1"/>
    <xf numFmtId="0" fontId="10" fillId="0" borderId="7" xfId="58" applyNumberFormat="1" applyFont="1" applyFill="1" applyBorder="1" applyAlignment="1">
      <alignment horizontal="center" vertical="center"/>
    </xf>
    <xf numFmtId="49" fontId="10" fillId="17" borderId="0" xfId="0" applyNumberFormat="1" applyFont="1" applyFill="1" applyBorder="1"/>
    <xf numFmtId="0" fontId="10" fillId="0" borderId="0" xfId="65" applyNumberFormat="1" applyFont="1" applyFill="1" applyBorder="1"/>
    <xf numFmtId="49" fontId="10" fillId="0" borderId="0" xfId="65" applyNumberFormat="1" applyFont="1" applyFill="1" applyBorder="1"/>
    <xf numFmtId="0" fontId="10" fillId="0" borderId="0" xfId="65" applyNumberFormat="1" applyFont="1" applyFill="1" applyBorder="1" applyAlignment="1">
      <alignment horizontal="center" vertical="center"/>
    </xf>
    <xf numFmtId="0" fontId="10" fillId="0" borderId="0" xfId="65" applyNumberFormat="1" applyFont="1" applyFill="1" applyBorder="1"/>
    <xf numFmtId="0" fontId="24" fillId="0" borderId="0" xfId="65" applyNumberFormat="1" applyFont="1" applyFill="1" applyBorder="1"/>
    <xf numFmtId="0" fontId="24" fillId="0" borderId="0" xfId="65" applyNumberFormat="1" applyFont="1" applyFill="1" applyBorder="1"/>
    <xf numFmtId="0" fontId="37" fillId="0" borderId="0" xfId="65" applyNumberFormat="1" applyFont="1" applyFill="1" applyBorder="1"/>
    <xf numFmtId="49" fontId="10" fillId="0" borderId="0" xfId="65" applyNumberFormat="1" applyFont="1" applyFill="1" applyBorder="1"/>
    <xf numFmtId="14" fontId="10" fillId="11" borderId="28" xfId="16" applyNumberFormat="1" applyFont="1" applyFill="1" applyBorder="1" applyProtection="1">
      <alignment horizontal="center" vertical="center" wrapText="1"/>
      <protection locked="0"/>
    </xf>
    <xf numFmtId="14" fontId="10" fillId="5" borderId="28" xfId="28" applyNumberFormat="1" applyFont="1" applyFill="1" applyBorder="1" applyProtection="1">
      <alignment horizontal="center" vertical="center" wrapText="1"/>
      <protection locked="0"/>
    </xf>
    <xf numFmtId="0" fontId="10" fillId="8" borderId="0" xfId="67" applyNumberFormat="1" applyFont="1" applyFill="1" applyBorder="1" applyAlignment="1">
      <alignment vertical="center" wrapText="1"/>
    </xf>
    <xf numFmtId="0" fontId="10" fillId="0" borderId="0" xfId="63" applyNumberFormat="1" applyFont="1" applyFill="1" applyBorder="1"/>
    <xf numFmtId="0" fontId="10" fillId="14" borderId="19" xfId="60" applyNumberFormat="1" applyFont="1" applyFill="1" applyBorder="1" applyAlignment="1">
      <alignment horizontal="center" wrapText="1"/>
    </xf>
    <xf numFmtId="0" fontId="50" fillId="14" borderId="20" xfId="30" applyNumberFormat="1" applyFont="1" applyFill="1" applyBorder="1" applyAlignment="1" applyProtection="1">
      <alignment horizontal="left" vertical="center" wrapText="1" indent="1"/>
    </xf>
    <xf numFmtId="49" fontId="10" fillId="8" borderId="28" xfId="69" applyNumberFormat="1" applyFont="1" applyFill="1" applyBorder="1" applyAlignment="1">
      <alignment horizontal="right" vertical="center" wrapText="1" indent="1"/>
    </xf>
    <xf numFmtId="0" fontId="10" fillId="8" borderId="40" xfId="66" applyNumberFormat="1" applyFont="1" applyFill="1" applyBorder="1" applyAlignment="1">
      <alignment vertical="center" wrapText="1"/>
    </xf>
    <xf numFmtId="0" fontId="10" fillId="7" borderId="28" xfId="21" applyNumberFormat="1" applyFont="1" applyFill="1" applyBorder="1" applyAlignment="1">
      <alignment horizontal="center" vertical="center"/>
    </xf>
    <xf numFmtId="0" fontId="10" fillId="8" borderId="27" xfId="69" applyNumberFormat="1" applyFont="1" applyFill="1" applyBorder="1" applyAlignment="1">
      <alignment horizontal="center" vertical="center" wrapText="1"/>
    </xf>
    <xf numFmtId="0" fontId="10" fillId="7" borderId="28" xfId="21" applyNumberFormat="1" applyFont="1" applyFill="1" applyBorder="1">
      <alignment horizontal="center" vertical="center" wrapText="1"/>
    </xf>
    <xf numFmtId="49" fontId="10" fillId="7" borderId="28" xfId="21" applyNumberFormat="1" applyFont="1" applyFill="1" applyBorder="1">
      <alignment horizontal="center" vertical="center" wrapText="1"/>
    </xf>
    <xf numFmtId="49" fontId="52" fillId="0" borderId="0" xfId="36" applyNumberFormat="1" applyFont="1" applyFill="1" applyBorder="1">
      <alignment horizontal="center" vertical="center" wrapText="1"/>
    </xf>
    <xf numFmtId="0" fontId="10" fillId="5" borderId="28" xfId="28" applyNumberFormat="1" applyFont="1" applyFill="1" applyBorder="1" applyAlignment="1" applyProtection="1">
      <alignment horizontal="left" vertical="center" wrapText="1"/>
      <protection locked="0"/>
    </xf>
    <xf numFmtId="0" fontId="10" fillId="5" borderId="7" xfId="60" applyNumberFormat="1" applyFont="1" applyFill="1" applyBorder="1" applyAlignment="1" applyProtection="1">
      <alignment horizontal="left" vertical="center" wrapText="1"/>
      <protection locked="0"/>
    </xf>
    <xf numFmtId="0" fontId="10" fillId="5" borderId="28" xfId="28" applyNumberFormat="1" applyFont="1" applyFill="1" applyBorder="1" applyProtection="1">
      <alignment horizontal="center" vertical="center" wrapText="1"/>
      <protection locked="0"/>
    </xf>
    <xf numFmtId="0" fontId="10" fillId="0" borderId="8" xfId="60" applyNumberFormat="1" applyFont="1" applyFill="1" applyBorder="1" applyAlignment="1">
      <alignment horizontal="center" vertical="center" wrapText="1"/>
    </xf>
    <xf numFmtId="0" fontId="13" fillId="0" borderId="0" xfId="70" applyNumberFormat="1" applyFont="1" applyFill="1" applyBorder="1" applyAlignment="1">
      <alignment vertical="center" wrapText="1"/>
    </xf>
    <xf numFmtId="0" fontId="10" fillId="8" borderId="0" xfId="67" applyNumberFormat="1" applyFont="1" applyFill="1" applyBorder="1" applyAlignment="1">
      <alignment horizontal="right" vertical="center" wrapText="1"/>
    </xf>
    <xf numFmtId="49" fontId="10" fillId="0" borderId="28" xfId="0" applyNumberFormat="1" applyFont="1" applyFill="1" applyBorder="1" applyAlignment="1">
      <alignment horizontal="center" vertical="center"/>
    </xf>
    <xf numFmtId="49" fontId="37" fillId="0" borderId="0" xfId="0" applyNumberFormat="1" applyFont="1" applyFill="1" applyBorder="1"/>
    <xf numFmtId="0" fontId="10" fillId="11" borderId="28" xfId="16" applyNumberFormat="1" applyFont="1" applyFill="1" applyBorder="1" applyProtection="1">
      <alignment horizontal="center" vertical="center" wrapText="1"/>
      <protection locked="0"/>
    </xf>
    <xf numFmtId="0" fontId="22" fillId="0" borderId="0" xfId="61" applyNumberFormat="1" applyFont="1" applyFill="1" applyBorder="1" applyAlignment="1">
      <alignment horizontal="left" vertical="top" wrapText="1"/>
    </xf>
    <xf numFmtId="0" fontId="10" fillId="8" borderId="0" xfId="65" applyNumberFormat="1" applyFont="1" applyFill="1" applyBorder="1"/>
    <xf numFmtId="49" fontId="1" fillId="0" borderId="0" xfId="0" applyNumberFormat="1" applyFont="1" applyFill="1" applyBorder="1"/>
    <xf numFmtId="0" fontId="10" fillId="0" borderId="28" xfId="67" applyNumberFormat="1" applyFont="1" applyFill="1" applyBorder="1" applyAlignment="1">
      <alignment vertical="center" wrapText="1"/>
    </xf>
    <xf numFmtId="0" fontId="50" fillId="14" borderId="26" xfId="30" applyNumberFormat="1" applyFont="1" applyFill="1" applyBorder="1" applyAlignment="1" applyProtection="1">
      <alignment vertical="center" wrapText="1"/>
    </xf>
    <xf numFmtId="0" fontId="50" fillId="14" borderId="34" xfId="30" applyNumberFormat="1" applyFont="1" applyFill="1" applyBorder="1" applyAlignment="1" applyProtection="1">
      <alignment vertical="center" wrapText="1"/>
    </xf>
    <xf numFmtId="0" fontId="50" fillId="14" borderId="35" xfId="30" applyNumberFormat="1" applyFont="1" applyFill="1" applyBorder="1" applyAlignment="1" applyProtection="1">
      <alignment vertical="center" wrapText="1"/>
    </xf>
    <xf numFmtId="49" fontId="51" fillId="14" borderId="26" xfId="0" applyNumberFormat="1" applyFont="1" applyFill="1" applyBorder="1" applyAlignment="1">
      <alignment vertical="center"/>
    </xf>
    <xf numFmtId="0" fontId="22" fillId="0" borderId="0" xfId="61" applyNumberFormat="1" applyFont="1" applyFill="1" applyBorder="1" applyAlignment="1">
      <alignment horizontal="left" vertical="top" wrapText="1"/>
    </xf>
    <xf numFmtId="49" fontId="10" fillId="8" borderId="28" xfId="69" applyNumberFormat="1" applyFont="1" applyFill="1" applyBorder="1" applyAlignment="1">
      <alignment horizontal="right" vertical="center" wrapText="1" indent="1"/>
    </xf>
    <xf numFmtId="49" fontId="10" fillId="0" borderId="28" xfId="17" applyNumberFormat="1" applyFont="1" applyFill="1" applyBorder="1" applyAlignment="1" applyProtection="1">
      <alignment horizontal="center" vertical="center" wrapText="1"/>
    </xf>
    <xf numFmtId="0" fontId="10" fillId="0" borderId="28" xfId="67" applyNumberFormat="1" applyFont="1" applyFill="1" applyBorder="1" applyAlignment="1">
      <alignment horizontal="center" vertical="center" wrapText="1"/>
    </xf>
    <xf numFmtId="0" fontId="10" fillId="12" borderId="28" xfId="59" applyNumberFormat="1" applyFont="1" applyFill="1" applyBorder="1" applyAlignment="1">
      <alignment horizontal="center" vertical="center" wrapText="1"/>
    </xf>
    <xf numFmtId="0" fontId="14" fillId="19" borderId="26" xfId="30" applyNumberFormat="1" applyFont="1" applyFill="1" applyBorder="1" applyAlignment="1" applyProtection="1">
      <alignment vertical="center"/>
    </xf>
    <xf numFmtId="0" fontId="52" fillId="0" borderId="26" xfId="36" applyNumberFormat="1" applyFont="1" applyFill="1" applyBorder="1">
      <alignment horizontal="center" vertical="center" wrapText="1"/>
    </xf>
    <xf numFmtId="0" fontId="13" fillId="8" borderId="0" xfId="67" applyNumberFormat="1" applyFont="1" applyFill="1" applyBorder="1" applyAlignment="1">
      <alignment horizontal="center" vertical="center" wrapText="1"/>
    </xf>
    <xf numFmtId="0" fontId="50" fillId="14" borderId="26" xfId="30" applyNumberFormat="1" applyFont="1" applyFill="1" applyBorder="1" applyAlignment="1" applyProtection="1">
      <alignment vertical="center"/>
    </xf>
    <xf numFmtId="49" fontId="52" fillId="0" borderId="0" xfId="36" applyNumberFormat="1" applyFont="1" applyFill="1" applyBorder="1">
      <alignment horizontal="center" vertical="center" wrapText="1"/>
    </xf>
    <xf numFmtId="0" fontId="14" fillId="14" borderId="26" xfId="30" applyNumberFormat="1" applyFont="1" applyFill="1" applyBorder="1" applyAlignment="1" applyProtection="1">
      <alignment horizontal="left" vertical="center"/>
    </xf>
    <xf numFmtId="49" fontId="52" fillId="0" borderId="26" xfId="36" applyNumberFormat="1" applyFont="1" applyFill="1" applyBorder="1">
      <alignment horizontal="center" vertical="center" wrapText="1"/>
    </xf>
    <xf numFmtId="0" fontId="14" fillId="14" borderId="26" xfId="30" applyNumberFormat="1" applyFont="1" applyFill="1" applyBorder="1" applyAlignment="1" applyProtection="1">
      <alignment vertical="center" wrapText="1"/>
    </xf>
    <xf numFmtId="0" fontId="14" fillId="14" borderId="26" xfId="30" applyNumberFormat="1" applyFont="1" applyFill="1" applyBorder="1" applyAlignment="1" applyProtection="1">
      <alignment vertical="center"/>
    </xf>
    <xf numFmtId="49" fontId="10" fillId="0" borderId="28" xfId="17" applyNumberFormat="1" applyFont="1" applyFill="1" applyBorder="1" applyAlignment="1" applyProtection="1">
      <alignment horizontal="center" vertical="center"/>
    </xf>
    <xf numFmtId="49" fontId="10" fillId="0" borderId="28" xfId="17" applyNumberFormat="1" applyFont="1" applyFill="1" applyBorder="1" applyAlignment="1" applyProtection="1">
      <alignment horizontal="center" vertical="center" wrapText="1"/>
    </xf>
    <xf numFmtId="49" fontId="10" fillId="11" borderId="28" xfId="16" applyNumberFormat="1" applyFont="1" applyFill="1" applyBorder="1" applyProtection="1">
      <alignment horizontal="center" vertical="center" wrapText="1"/>
      <protection locked="0"/>
    </xf>
    <xf numFmtId="49" fontId="10" fillId="11" borderId="28" xfId="16" applyNumberFormat="1" applyFont="1" applyFill="1" applyBorder="1" applyProtection="1">
      <alignment horizontal="center" vertical="center" wrapText="1"/>
      <protection locked="0"/>
    </xf>
    <xf numFmtId="0" fontId="50" fillId="14" borderId="26" xfId="30" applyNumberFormat="1" applyFont="1" applyFill="1" applyBorder="1" applyAlignment="1" applyProtection="1">
      <alignment vertical="center"/>
    </xf>
    <xf numFmtId="0" fontId="10" fillId="0" borderId="30" xfId="67" applyNumberFormat="1" applyFont="1" applyFill="1" applyBorder="1" applyAlignment="1">
      <alignment vertical="center" wrapText="1"/>
    </xf>
    <xf numFmtId="49" fontId="10" fillId="0" borderId="28" xfId="0" applyNumberFormat="1" applyFont="1" applyFill="1" applyBorder="1" applyAlignment="1">
      <alignment horizontal="center" vertical="center" wrapText="1"/>
    </xf>
    <xf numFmtId="0" fontId="52" fillId="0" borderId="35" xfId="36" applyNumberFormat="1" applyFont="1" applyFill="1" applyBorder="1">
      <alignment horizontal="center" vertical="center" wrapText="1"/>
    </xf>
    <xf numFmtId="0" fontId="52" fillId="0" borderId="34" xfId="36" applyNumberFormat="1" applyFont="1" applyFill="1" applyBorder="1">
      <alignment horizontal="center" vertical="center" wrapText="1"/>
    </xf>
    <xf numFmtId="2" fontId="10" fillId="11" borderId="28" xfId="16" applyNumberFormat="1" applyFont="1" applyFill="1" applyBorder="1" applyProtection="1">
      <alignment horizontal="center" vertical="center" wrapText="1"/>
      <protection locked="0"/>
    </xf>
    <xf numFmtId="49" fontId="10" fillId="0" borderId="28" xfId="17" applyNumberFormat="1" applyFont="1" applyFill="1" applyBorder="1" applyAlignment="1" applyProtection="1">
      <alignment horizontal="left" vertical="center" wrapText="1" indent="1"/>
    </xf>
    <xf numFmtId="49" fontId="10" fillId="11" borderId="28" xfId="16" applyNumberFormat="1" applyFont="1" applyFill="1" applyBorder="1" applyAlignment="1" applyProtection="1">
      <alignment horizontal="left" vertical="center" wrapText="1" indent="3"/>
      <protection locked="0"/>
    </xf>
    <xf numFmtId="49" fontId="10" fillId="0" borderId="28" xfId="17" applyNumberFormat="1" applyFont="1" applyFill="1" applyBorder="1" applyAlignment="1" applyProtection="1">
      <alignment horizontal="left" vertical="center" wrapText="1" indent="2"/>
    </xf>
    <xf numFmtId="2" fontId="10" fillId="7" borderId="28" xfId="21" applyNumberFormat="1" applyFont="1" applyFill="1" applyBorder="1">
      <alignment horizontal="center" vertical="center" wrapText="1"/>
    </xf>
    <xf numFmtId="0" fontId="10" fillId="0" borderId="28" xfId="17" applyNumberFormat="1" applyFont="1" applyFill="1" applyBorder="1" applyAlignment="1" applyProtection="1">
      <alignment horizontal="left" vertical="center" wrapText="1"/>
    </xf>
    <xf numFmtId="49" fontId="10" fillId="0" borderId="28" xfId="17" applyNumberFormat="1" applyFont="1" applyFill="1" applyBorder="1" applyAlignment="1" applyProtection="1">
      <alignment horizontal="left" vertical="center" wrapText="1" indent="3"/>
    </xf>
    <xf numFmtId="49" fontId="10" fillId="0" borderId="28" xfId="0" applyNumberFormat="1" applyFont="1" applyFill="1" applyBorder="1" applyAlignment="1">
      <alignment horizontal="left" vertical="center" wrapText="1" indent="2"/>
    </xf>
    <xf numFmtId="0" fontId="10" fillId="0" borderId="30" xfId="67" applyNumberFormat="1" applyFont="1" applyFill="1" applyBorder="1" applyAlignment="1">
      <alignment vertical="center"/>
    </xf>
    <xf numFmtId="0" fontId="10" fillId="0" borderId="0" xfId="67" applyNumberFormat="1" applyFont="1" applyFill="1" applyBorder="1" applyAlignment="1" applyProtection="1">
      <alignment vertical="center" wrapText="1"/>
      <protection locked="0"/>
    </xf>
    <xf numFmtId="49" fontId="10" fillId="0" borderId="28" xfId="17" applyNumberFormat="1" applyFont="1" applyFill="1" applyBorder="1" applyAlignment="1" applyProtection="1">
      <alignment vertical="center"/>
    </xf>
    <xf numFmtId="49" fontId="10" fillId="0" borderId="28" xfId="17" applyNumberFormat="1" applyFont="1" applyFill="1" applyBorder="1" applyAlignment="1" applyProtection="1">
      <alignment vertical="center" wrapText="1"/>
    </xf>
    <xf numFmtId="2" fontId="10" fillId="11" borderId="28" xfId="16" applyNumberFormat="1" applyFont="1" applyFill="1" applyBorder="1" applyAlignment="1" applyProtection="1">
      <alignment horizontal="center" vertical="center"/>
      <protection locked="0"/>
    </xf>
    <xf numFmtId="0" fontId="10" fillId="11" borderId="28" xfId="16" applyNumberFormat="1" applyFont="1" applyFill="1" applyBorder="1" applyAlignment="1" applyProtection="1">
      <alignment vertical="center" wrapText="1"/>
      <protection locked="0"/>
    </xf>
    <xf numFmtId="0" fontId="10" fillId="5" borderId="28" xfId="28" applyNumberFormat="1" applyFont="1" applyFill="1" applyBorder="1" applyAlignment="1" applyProtection="1">
      <alignment vertical="center" wrapText="1"/>
      <protection locked="0"/>
    </xf>
    <xf numFmtId="0" fontId="10" fillId="0" borderId="0" xfId="67" applyNumberFormat="1" applyFont="1" applyFill="1" applyBorder="1" applyAlignment="1">
      <alignment horizontal="right" vertical="center" wrapText="1"/>
    </xf>
    <xf numFmtId="0" fontId="1" fillId="0" borderId="28" xfId="67" applyNumberFormat="1" applyFont="1" applyFill="1" applyBorder="1" applyAlignment="1">
      <alignment horizontal="center" vertical="center" wrapText="1"/>
    </xf>
    <xf numFmtId="0" fontId="7" fillId="8" borderId="0" xfId="67" applyNumberFormat="1" applyFont="1" applyFill="1" applyBorder="1" applyAlignment="1">
      <alignment horizontal="right" vertical="center"/>
    </xf>
    <xf numFmtId="49" fontId="52" fillId="0" borderId="34" xfId="36" applyNumberFormat="1" applyFont="1" applyFill="1" applyBorder="1">
      <alignment horizontal="center" vertical="center" wrapText="1"/>
    </xf>
    <xf numFmtId="0" fontId="10" fillId="0" borderId="28" xfId="17" applyNumberFormat="1" applyFont="1" applyFill="1" applyBorder="1" applyAlignment="1" applyProtection="1">
      <alignment horizontal="center" vertical="center" wrapText="1"/>
    </xf>
    <xf numFmtId="1" fontId="7" fillId="11" borderId="28" xfId="16" applyNumberFormat="1" applyFont="1" applyFill="1" applyBorder="1" applyAlignment="1" applyProtection="1">
      <alignment vertical="center" wrapText="1"/>
      <protection locked="0"/>
    </xf>
    <xf numFmtId="0" fontId="1" fillId="0" borderId="33" xfId="67" applyNumberFormat="1" applyFont="1" applyFill="1" applyBorder="1" applyAlignment="1">
      <alignment horizontal="center" vertical="center" wrapText="1"/>
    </xf>
    <xf numFmtId="0" fontId="50" fillId="14" borderId="35" xfId="30" applyNumberFormat="1" applyFont="1" applyFill="1" applyBorder="1" applyAlignment="1" applyProtection="1">
      <alignment vertical="center"/>
    </xf>
    <xf numFmtId="1" fontId="7" fillId="11" borderId="33" xfId="16" applyNumberFormat="1" applyFont="1" applyFill="1" applyBorder="1" applyAlignment="1" applyProtection="1">
      <alignment vertical="center" wrapText="1"/>
      <protection locked="0"/>
    </xf>
    <xf numFmtId="0" fontId="50" fillId="14" borderId="34" xfId="30" applyNumberFormat="1" applyFont="1" applyFill="1" applyBorder="1" applyAlignment="1" applyProtection="1">
      <alignment horizontal="center" vertical="center"/>
    </xf>
    <xf numFmtId="0" fontId="7" fillId="0" borderId="26" xfId="67" applyNumberFormat="1" applyFont="1" applyFill="1" applyBorder="1" applyAlignment="1">
      <alignment vertical="center" wrapText="1"/>
    </xf>
    <xf numFmtId="0" fontId="7" fillId="0" borderId="27" xfId="67" applyNumberFormat="1" applyFont="1" applyFill="1" applyBorder="1" applyAlignment="1">
      <alignment vertical="center" wrapText="1"/>
    </xf>
    <xf numFmtId="0" fontId="1" fillId="0" borderId="34" xfId="67" applyNumberFormat="1" applyFont="1" applyFill="1" applyBorder="1" applyAlignment="1">
      <alignment horizontal="center" vertical="center" wrapText="1"/>
    </xf>
    <xf numFmtId="0" fontId="50" fillId="14" borderId="35" xfId="30" applyNumberFormat="1" applyFont="1" applyFill="1" applyBorder="1" applyAlignment="1" applyProtection="1">
      <alignment horizontal="center" vertical="center"/>
    </xf>
    <xf numFmtId="0" fontId="50" fillId="14" borderId="26" xfId="30" applyNumberFormat="1" applyFont="1" applyFill="1" applyBorder="1" applyAlignment="1" applyProtection="1">
      <alignment horizontal="center" vertical="center"/>
    </xf>
    <xf numFmtId="0" fontId="1" fillId="11" borderId="28" xfId="16" applyNumberFormat="1" applyFont="1" applyFill="1" applyBorder="1" applyAlignment="1" applyProtection="1">
      <alignment vertical="center" wrapText="1"/>
      <protection locked="0"/>
    </xf>
    <xf numFmtId="2" fontId="7" fillId="11" borderId="33" xfId="16" applyNumberFormat="1" applyFont="1" applyFill="1" applyBorder="1" applyAlignment="1" applyProtection="1">
      <alignment vertical="center" wrapText="1"/>
      <protection locked="0"/>
    </xf>
    <xf numFmtId="0" fontId="10" fillId="0" borderId="28" xfId="63" applyNumberFormat="1" applyFont="1" applyFill="1" applyBorder="1" applyAlignment="1">
      <alignment horizontal="right" vertical="center" wrapText="1" indent="1"/>
    </xf>
    <xf numFmtId="0" fontId="10" fillId="0" borderId="28" xfId="63" applyNumberFormat="1" applyFont="1" applyFill="1" applyBorder="1" applyAlignment="1">
      <alignment horizontal="right" vertical="center" wrapText="1" indent="1"/>
    </xf>
    <xf numFmtId="0" fontId="49" fillId="8" borderId="26" xfId="67" applyNumberFormat="1" applyFont="1" applyFill="1" applyBorder="1" applyAlignment="1">
      <alignment vertical="center" wrapText="1"/>
    </xf>
    <xf numFmtId="49" fontId="10" fillId="0" borderId="26" xfId="0" applyNumberFormat="1" applyFont="1" applyFill="1" applyBorder="1"/>
    <xf numFmtId="0" fontId="10" fillId="0" borderId="26" xfId="67" applyNumberFormat="1" applyFont="1" applyFill="1" applyBorder="1" applyAlignment="1">
      <alignment vertical="center" wrapText="1"/>
    </xf>
    <xf numFmtId="0" fontId="10" fillId="0" borderId="28" xfId="0" applyNumberFormat="1" applyFont="1" applyFill="1" applyBorder="1" applyAlignment="1">
      <alignment horizontal="center" vertical="center" wrapText="1"/>
    </xf>
    <xf numFmtId="0" fontId="14" fillId="14" borderId="34" xfId="30" applyNumberFormat="1" applyFont="1" applyFill="1" applyBorder="1" applyAlignment="1" applyProtection="1">
      <alignment vertical="center" wrapText="1"/>
    </xf>
    <xf numFmtId="14" fontId="10" fillId="0" borderId="28" xfId="17" applyNumberFormat="1" applyFont="1" applyFill="1" applyBorder="1" applyAlignment="1" applyProtection="1">
      <alignment horizontal="center" vertical="center" wrapText="1"/>
    </xf>
    <xf numFmtId="49" fontId="10" fillId="0" borderId="28" xfId="0" applyNumberFormat="1" applyFont="1" applyFill="1" applyBorder="1" applyAlignment="1">
      <alignment horizontal="left" vertical="top" indent="1"/>
    </xf>
    <xf numFmtId="0" fontId="14" fillId="14" borderId="41" xfId="30" applyNumberFormat="1" applyFont="1" applyFill="1" applyBorder="1" applyAlignment="1" applyProtection="1">
      <alignment vertical="center" wrapText="1"/>
    </xf>
    <xf numFmtId="0" fontId="14" fillId="14" borderId="42" xfId="30" applyNumberFormat="1" applyFont="1" applyFill="1" applyBorder="1" applyAlignment="1" applyProtection="1">
      <alignment vertical="center" wrapText="1"/>
    </xf>
    <xf numFmtId="0" fontId="14" fillId="14" borderId="43" xfId="30" applyNumberFormat="1" applyFont="1" applyFill="1" applyBorder="1" applyAlignment="1" applyProtection="1">
      <alignment vertical="center" wrapText="1"/>
    </xf>
    <xf numFmtId="49" fontId="37" fillId="0" borderId="0" xfId="0" applyNumberFormat="1" applyFont="1" applyFill="1" applyBorder="1"/>
    <xf numFmtId="0" fontId="46" fillId="0" borderId="0" xfId="67" applyNumberFormat="1" applyFont="1" applyFill="1" applyBorder="1" applyAlignment="1">
      <alignment vertical="center"/>
    </xf>
    <xf numFmtId="2" fontId="7" fillId="11" borderId="28" xfId="16" applyNumberFormat="1" applyFont="1" applyFill="1" applyBorder="1" applyAlignment="1" applyProtection="1">
      <alignment vertical="center" wrapText="1"/>
      <protection locked="0"/>
    </xf>
    <xf numFmtId="0" fontId="10" fillId="0" borderId="27" xfId="63" applyNumberFormat="1" applyFont="1" applyFill="1" applyBorder="1"/>
    <xf numFmtId="49" fontId="1" fillId="0" borderId="0" xfId="0" applyNumberFormat="1" applyFont="1" applyFill="1" applyBorder="1" applyAlignment="1">
      <alignment vertical="top" wrapText="1"/>
    </xf>
    <xf numFmtId="0" fontId="22" fillId="0" borderId="0" xfId="61" applyNumberFormat="1" applyFont="1" applyFill="1" applyBorder="1" applyAlignment="1">
      <alignment horizontal="left" vertical="top" wrapText="1"/>
    </xf>
    <xf numFmtId="2" fontId="45" fillId="7" borderId="28" xfId="21" applyNumberFormat="1" applyFont="1" applyFill="1" applyBorder="1">
      <alignment horizontal="center" vertical="center" wrapText="1"/>
    </xf>
    <xf numFmtId="49" fontId="37" fillId="0" borderId="28" xfId="17" applyNumberFormat="1" applyFont="1" applyFill="1" applyBorder="1" applyAlignment="1" applyProtection="1">
      <alignment horizontal="center" vertical="center" wrapText="1"/>
    </xf>
    <xf numFmtId="2" fontId="10" fillId="11" borderId="28" xfId="16" applyNumberFormat="1" applyFont="1" applyFill="1" applyBorder="1" applyAlignment="1" applyProtection="1">
      <alignment vertical="center" wrapText="1"/>
      <protection locked="0"/>
    </xf>
    <xf numFmtId="49" fontId="10" fillId="5" borderId="28" xfId="28" applyNumberFormat="1" applyFont="1" applyFill="1" applyBorder="1" applyProtection="1">
      <alignment horizontal="center" vertical="center" wrapText="1"/>
      <protection locked="0"/>
    </xf>
    <xf numFmtId="0" fontId="22" fillId="0" borderId="0" xfId="61" applyNumberFormat="1" applyFont="1" applyFill="1" applyBorder="1" applyAlignment="1">
      <alignment horizontal="left" vertical="top" wrapText="1"/>
    </xf>
    <xf numFmtId="0" fontId="22" fillId="0" borderId="10" xfId="61" applyNumberFormat="1" applyFont="1" applyFill="1" applyBorder="1" applyAlignment="1">
      <alignment vertical="top" wrapText="1"/>
    </xf>
    <xf numFmtId="49" fontId="10" fillId="0" borderId="28" xfId="17" applyNumberFormat="1" applyFont="1" applyFill="1" applyBorder="1" applyAlignment="1" applyProtection="1">
      <alignment horizontal="center" vertical="center" wrapText="1"/>
    </xf>
    <xf numFmtId="2" fontId="10" fillId="0" borderId="28" xfId="17" applyNumberFormat="1" applyFont="1" applyFill="1" applyBorder="1" applyAlignment="1" applyProtection="1">
      <alignment horizontal="center" vertical="center" wrapText="1"/>
    </xf>
    <xf numFmtId="0" fontId="22" fillId="0" borderId="0" xfId="61" applyNumberFormat="1" applyFont="1" applyFill="1" applyBorder="1" applyAlignment="1">
      <alignment horizontal="left" vertical="top" wrapText="1"/>
    </xf>
    <xf numFmtId="49" fontId="10" fillId="0" borderId="28" xfId="17" applyNumberFormat="1" applyFont="1" applyFill="1" applyBorder="1" applyAlignment="1" applyProtection="1">
      <alignment horizontal="center" vertical="center" wrapText="1"/>
    </xf>
    <xf numFmtId="0" fontId="1" fillId="0" borderId="8" xfId="65" applyNumberFormat="1" applyFont="1" applyFill="1" applyBorder="1" applyAlignment="1">
      <alignment horizontal="center" vertical="center" wrapText="1"/>
    </xf>
    <xf numFmtId="0" fontId="1" fillId="0" borderId="24" xfId="64" applyNumberFormat="1" applyFont="1" applyFill="1" applyBorder="1" applyAlignment="1">
      <alignment horizontal="center" vertical="center" wrapText="1"/>
    </xf>
    <xf numFmtId="0" fontId="1" fillId="0" borderId="8" xfId="64" applyNumberFormat="1" applyFont="1" applyFill="1" applyBorder="1" applyAlignment="1">
      <alignment horizontal="center" vertical="center" wrapText="1"/>
    </xf>
    <xf numFmtId="0" fontId="53" fillId="8" borderId="26" xfId="67" applyNumberFormat="1" applyFont="1" applyFill="1" applyBorder="1" applyAlignment="1">
      <alignment vertical="center" wrapText="1"/>
    </xf>
    <xf numFmtId="0" fontId="10" fillId="5" borderId="28" xfId="28" applyNumberFormat="1" applyFont="1" applyFill="1" applyBorder="1" applyAlignment="1" applyProtection="1">
      <alignment horizontal="center" vertical="center"/>
      <protection locked="0"/>
    </xf>
    <xf numFmtId="14" fontId="10" fillId="5" borderId="28" xfId="28" applyNumberFormat="1" applyFont="1" applyFill="1" applyBorder="1" applyProtection="1">
      <alignment horizontal="center" vertical="center" wrapText="1"/>
      <protection locked="0"/>
    </xf>
    <xf numFmtId="0" fontId="10" fillId="5" borderId="28" xfId="28" applyNumberFormat="1" applyFont="1" applyFill="1" applyBorder="1" applyProtection="1">
      <alignment horizontal="center" vertical="center" wrapText="1"/>
      <protection locked="0"/>
    </xf>
    <xf numFmtId="49" fontId="10" fillId="11" borderId="28" xfId="28" applyNumberFormat="1" applyFont="1" applyFill="1" applyBorder="1" applyProtection="1">
      <alignment horizontal="center" vertical="center" wrapText="1"/>
      <protection locked="0"/>
    </xf>
    <xf numFmtId="14" fontId="10" fillId="11" borderId="28" xfId="28" applyNumberFormat="1" applyFont="1" applyFill="1" applyBorder="1" applyProtection="1">
      <alignment horizontal="center" vertical="center" wrapText="1"/>
      <protection locked="0"/>
    </xf>
    <xf numFmtId="2" fontId="10" fillId="11" borderId="28" xfId="16" applyNumberFormat="1" applyFont="1" applyFill="1" applyBorder="1" applyProtection="1">
      <alignment horizontal="center" vertical="center" wrapText="1"/>
      <protection locked="0"/>
    </xf>
    <xf numFmtId="0" fontId="10" fillId="0" borderId="0" xfId="67" applyNumberFormat="1" applyFont="1" applyFill="1" applyBorder="1" applyAlignment="1">
      <alignment horizontal="right" vertical="top" wrapText="1"/>
    </xf>
    <xf numFmtId="0" fontId="1" fillId="0" borderId="0" xfId="67" applyNumberFormat="1" applyFont="1" applyFill="1" applyBorder="1" applyAlignment="1">
      <alignment vertical="center" wrapText="1"/>
    </xf>
    <xf numFmtId="0" fontId="1" fillId="0" borderId="28" xfId="67" applyNumberFormat="1" applyFont="1" applyFill="1" applyBorder="1" applyAlignment="1">
      <alignment vertical="center" wrapText="1"/>
    </xf>
    <xf numFmtId="0" fontId="10" fillId="0" borderId="28" xfId="67" applyNumberFormat="1" applyFont="1" applyFill="1" applyBorder="1" applyAlignment="1">
      <alignment horizontal="center" vertical="center" wrapText="1"/>
    </xf>
    <xf numFmtId="0" fontId="10" fillId="0" borderId="0" xfId="67" applyNumberFormat="1" applyFont="1" applyFill="1" applyBorder="1" applyAlignment="1">
      <alignment horizontal="left" vertical="center"/>
    </xf>
    <xf numFmtId="49" fontId="10" fillId="0" borderId="28" xfId="17" applyNumberFormat="1" applyFont="1" applyFill="1" applyBorder="1" applyAlignment="1" applyProtection="1">
      <alignment horizontal="center" vertical="center" wrapText="1"/>
    </xf>
    <xf numFmtId="0" fontId="10" fillId="11" borderId="28" xfId="16" applyNumberFormat="1" applyFont="1" applyFill="1" applyBorder="1" applyProtection="1">
      <alignment horizontal="center" vertical="center" wrapText="1"/>
      <protection locked="0"/>
    </xf>
    <xf numFmtId="49" fontId="10" fillId="5" borderId="28" xfId="28" applyNumberFormat="1" applyFont="1" applyFill="1" applyBorder="1" applyProtection="1">
      <alignment horizontal="center" vertical="center" wrapText="1"/>
      <protection locked="0"/>
    </xf>
    <xf numFmtId="0" fontId="1" fillId="20" borderId="0" xfId="65" applyNumberFormat="1" applyFont="1" applyFill="1" applyBorder="1" applyAlignment="1">
      <alignment horizontal="center" vertical="center"/>
    </xf>
    <xf numFmtId="0" fontId="10" fillId="11" borderId="28" xfId="28" applyNumberFormat="1" applyFont="1" applyFill="1" applyBorder="1" applyProtection="1">
      <alignment horizontal="center" vertical="center" wrapText="1"/>
      <protection locked="0"/>
    </xf>
    <xf numFmtId="49" fontId="1" fillId="0" borderId="0" xfId="0" applyNumberFormat="1" applyFont="1" applyFill="1" applyBorder="1" applyAlignment="1">
      <alignment vertical="top" wrapText="1"/>
    </xf>
    <xf numFmtId="0" fontId="3" fillId="0" borderId="27" xfId="65" applyNumberFormat="1" applyFont="1" applyFill="1" applyBorder="1"/>
    <xf numFmtId="49" fontId="1" fillId="21" borderId="0" xfId="0" applyNumberFormat="1" applyFont="1" applyFill="1" applyBorder="1" applyAlignment="1">
      <alignment horizontal="center" vertical="center"/>
    </xf>
    <xf numFmtId="49" fontId="46" fillId="21" borderId="0" xfId="0" applyNumberFormat="1" applyFont="1" applyFill="1" applyBorder="1" applyAlignment="1">
      <alignment horizontal="center" vertical="center"/>
    </xf>
    <xf numFmtId="49" fontId="46" fillId="21" borderId="44" xfId="0" applyNumberFormat="1" applyFont="1" applyFill="1" applyBorder="1" applyAlignment="1">
      <alignment horizontal="center" vertical="center"/>
    </xf>
    <xf numFmtId="49" fontId="3" fillId="21" borderId="0" xfId="65" applyNumberFormat="1" applyFont="1" applyFill="1" applyBorder="1"/>
    <xf numFmtId="0" fontId="3" fillId="21" borderId="0" xfId="65" applyNumberFormat="1" applyFont="1" applyFill="1" applyBorder="1"/>
    <xf numFmtId="0" fontId="46" fillId="21" borderId="45" xfId="0" applyNumberFormat="1" applyFont="1" applyFill="1" applyBorder="1" applyAlignment="1">
      <alignment horizontal="center" vertical="center"/>
    </xf>
    <xf numFmtId="0" fontId="1" fillId="21" borderId="45" xfId="0" applyNumberFormat="1" applyFont="1" applyFill="1" applyBorder="1" applyAlignment="1">
      <alignment horizontal="center" vertical="center"/>
    </xf>
    <xf numFmtId="49" fontId="1" fillId="11" borderId="45" xfId="16" applyNumberFormat="1" applyFont="1" applyFill="1" applyBorder="1" applyAlignment="1" applyProtection="1">
      <alignment horizontal="left" vertical="center" indent="1"/>
      <protection locked="0"/>
    </xf>
    <xf numFmtId="0" fontId="1" fillId="21" borderId="46" xfId="0" applyNumberFormat="1" applyFont="1" applyFill="1" applyBorder="1" applyAlignment="1" applyProtection="1">
      <alignment horizontal="center" vertical="center"/>
      <protection locked="0"/>
    </xf>
    <xf numFmtId="49" fontId="46" fillId="21" borderId="0" xfId="0" applyNumberFormat="1" applyFont="1" applyFill="1" applyBorder="1" applyAlignment="1">
      <alignment horizontal="center" vertical="center" wrapText="1"/>
    </xf>
    <xf numFmtId="49" fontId="46" fillId="21" borderId="0" xfId="0" applyNumberFormat="1" applyFont="1" applyFill="1" applyBorder="1" applyAlignment="1">
      <alignment horizontal="center" vertical="center"/>
    </xf>
    <xf numFmtId="0" fontId="37" fillId="21" borderId="0" xfId="63" applyNumberFormat="1" applyFont="1" applyFill="1" applyBorder="1" applyAlignment="1" applyProtection="1">
      <alignment vertical="center" wrapText="1"/>
      <protection locked="0"/>
    </xf>
    <xf numFmtId="49" fontId="54" fillId="21" borderId="0" xfId="0" applyNumberFormat="1" applyFont="1" applyFill="1" applyBorder="1" applyAlignment="1">
      <alignment horizontal="center" vertical="center"/>
    </xf>
    <xf numFmtId="0" fontId="55" fillId="21" borderId="0" xfId="65" applyNumberFormat="1" applyFont="1" applyFill="1" applyBorder="1" applyAlignment="1">
      <alignment horizontal="center" vertical="center"/>
    </xf>
    <xf numFmtId="0" fontId="55" fillId="21" borderId="0" xfId="65" applyNumberFormat="1" applyFont="1" applyFill="1" applyBorder="1"/>
    <xf numFmtId="0" fontId="55" fillId="21" borderId="0" xfId="65" applyNumberFormat="1" applyFont="1" applyFill="1" applyBorder="1"/>
    <xf numFmtId="49" fontId="14" fillId="14" borderId="16" xfId="30" applyNumberFormat="1" applyFont="1" applyFill="1" applyBorder="1" applyAlignment="1" applyProtection="1">
      <alignment horizontal="left" vertical="center"/>
    </xf>
    <xf numFmtId="49" fontId="10" fillId="21" borderId="0" xfId="0" applyNumberFormat="1" applyFont="1" applyFill="1" applyBorder="1"/>
    <xf numFmtId="0" fontId="46" fillId="21" borderId="28" xfId="0" applyNumberFormat="1" applyFont="1" applyFill="1" applyBorder="1" applyAlignment="1">
      <alignment horizontal="center" vertical="center"/>
    </xf>
    <xf numFmtId="0" fontId="1" fillId="21" borderId="28" xfId="0" applyNumberFormat="1" applyFont="1" applyFill="1" applyBorder="1" applyAlignment="1">
      <alignment horizontal="center" vertical="center"/>
    </xf>
    <xf numFmtId="49" fontId="1" fillId="11" borderId="28" xfId="16" applyNumberFormat="1" applyFont="1" applyFill="1" applyBorder="1" applyAlignment="1" applyProtection="1">
      <alignment horizontal="left" vertical="center" indent="1"/>
      <protection locked="0"/>
    </xf>
    <xf numFmtId="49" fontId="1" fillId="21" borderId="28" xfId="0" applyNumberFormat="1" applyFont="1" applyFill="1" applyBorder="1" applyAlignment="1" applyProtection="1">
      <alignment horizontal="center" vertical="center"/>
      <protection locked="0"/>
    </xf>
    <xf numFmtId="49" fontId="1" fillId="21" borderId="0" xfId="0" applyNumberFormat="1" applyFont="1" applyFill="1" applyBorder="1" applyAlignment="1" applyProtection="1">
      <alignment horizontal="center" vertical="center"/>
      <protection locked="0"/>
    </xf>
    <xf numFmtId="49" fontId="14" fillId="14" borderId="26" xfId="30" applyNumberFormat="1" applyFont="1" applyFill="1" applyBorder="1" applyAlignment="1" applyProtection="1">
      <alignment horizontal="left" vertical="center"/>
    </xf>
    <xf numFmtId="49" fontId="14" fillId="14" borderId="35" xfId="30" applyNumberFormat="1" applyFont="1" applyFill="1" applyBorder="1" applyAlignment="1" applyProtection="1">
      <alignment vertical="center"/>
    </xf>
    <xf numFmtId="49" fontId="14" fillId="14" borderId="26" xfId="30" applyNumberFormat="1" applyFont="1" applyFill="1" applyBorder="1" applyAlignment="1" applyProtection="1">
      <alignment vertical="center"/>
    </xf>
    <xf numFmtId="49" fontId="14" fillId="14" borderId="34" xfId="30" applyNumberFormat="1" applyFont="1" applyFill="1" applyBorder="1" applyAlignment="1" applyProtection="1">
      <alignment vertical="center"/>
    </xf>
    <xf numFmtId="0" fontId="10" fillId="21" borderId="0" xfId="63" applyNumberFormat="1" applyFont="1" applyFill="1" applyBorder="1" applyAlignment="1">
      <alignment vertical="center" wrapText="1"/>
    </xf>
    <xf numFmtId="0" fontId="24" fillId="21" borderId="0" xfId="63" applyNumberFormat="1" applyFont="1" applyFill="1" applyBorder="1" applyAlignment="1">
      <alignment horizontal="left" vertical="center" wrapText="1"/>
    </xf>
    <xf numFmtId="0" fontId="37" fillId="21" borderId="0" xfId="63" applyNumberFormat="1" applyFont="1" applyFill="1" applyBorder="1" applyAlignment="1">
      <alignment vertical="center"/>
    </xf>
    <xf numFmtId="0" fontId="10" fillId="21" borderId="0" xfId="63" applyNumberFormat="1" applyFont="1" applyFill="1" applyBorder="1" applyAlignment="1">
      <alignment vertical="center"/>
    </xf>
    <xf numFmtId="0" fontId="13" fillId="21" borderId="0" xfId="66" applyNumberFormat="1" applyFont="1" applyFill="1" applyBorder="1" applyAlignment="1">
      <alignment horizontal="left" vertical="center" wrapText="1" indent="2"/>
    </xf>
    <xf numFmtId="0" fontId="10" fillId="21" borderId="0" xfId="63" applyNumberFormat="1" applyFont="1" applyFill="1" applyBorder="1" applyAlignment="1">
      <alignment vertical="center" wrapText="1"/>
    </xf>
    <xf numFmtId="0" fontId="37" fillId="21" borderId="0" xfId="63" applyNumberFormat="1" applyFont="1" applyFill="1" applyBorder="1" applyAlignment="1">
      <alignment vertical="center" wrapText="1"/>
    </xf>
    <xf numFmtId="0" fontId="56" fillId="21" borderId="0" xfId="63" applyNumberFormat="1" applyFont="1" applyFill="1" applyBorder="1" applyAlignment="1">
      <alignment vertical="center" wrapText="1"/>
    </xf>
    <xf numFmtId="0" fontId="24" fillId="21" borderId="0" xfId="63" applyNumberFormat="1" applyFont="1" applyFill="1" applyBorder="1" applyAlignment="1">
      <alignment vertical="center" wrapText="1"/>
    </xf>
    <xf numFmtId="0" fontId="10" fillId="21" borderId="0" xfId="63" applyNumberFormat="1" applyFont="1" applyFill="1" applyBorder="1" applyAlignment="1">
      <alignment horizontal="left" vertical="center" wrapText="1" indent="1"/>
    </xf>
    <xf numFmtId="0" fontId="37" fillId="21" borderId="0" xfId="63" applyNumberFormat="1" applyFont="1" applyFill="1" applyBorder="1" applyAlignment="1">
      <alignment horizontal="right" vertical="center" wrapText="1"/>
    </xf>
    <xf numFmtId="0" fontId="13" fillId="21" borderId="0" xfId="70" applyNumberFormat="1" applyFont="1" applyFill="1" applyBorder="1" applyAlignment="1">
      <alignment vertical="center" wrapText="1"/>
    </xf>
    <xf numFmtId="0" fontId="57" fillId="21" borderId="0" xfId="70" applyNumberFormat="1" applyFont="1" applyFill="1" applyBorder="1" applyAlignment="1">
      <alignment vertical="center" wrapText="1"/>
    </xf>
    <xf numFmtId="49" fontId="37" fillId="21" borderId="0" xfId="0" applyNumberFormat="1" applyFont="1" applyFill="1" applyBorder="1"/>
    <xf numFmtId="49" fontId="56" fillId="21" borderId="0" xfId="0" applyNumberFormat="1" applyFont="1" applyFill="1" applyBorder="1"/>
    <xf numFmtId="0" fontId="57" fillId="21" borderId="0" xfId="70" applyNumberFormat="1" applyFont="1" applyFill="1" applyBorder="1" applyAlignment="1">
      <alignment horizontal="center" vertical="center" wrapText="1"/>
    </xf>
    <xf numFmtId="49" fontId="10" fillId="0" borderId="1" xfId="17" applyNumberFormat="1" applyFont="1" applyFill="1" applyBorder="1" applyAlignment="1">
      <alignment horizontal="center" vertical="center"/>
      <protection locked="0"/>
    </xf>
    <xf numFmtId="4" fontId="10" fillId="0" borderId="1" xfId="17" applyNumberFormat="1" applyFont="1" applyFill="1" applyBorder="1" applyAlignment="1">
      <alignment horizontal="center" vertical="center" wrapText="1"/>
      <protection locked="0"/>
    </xf>
    <xf numFmtId="49" fontId="1" fillId="21" borderId="0" xfId="0" applyNumberFormat="1" applyFont="1" applyFill="1" applyBorder="1" applyAlignment="1">
      <alignment horizontal="center" vertical="center"/>
    </xf>
    <xf numFmtId="49" fontId="1" fillId="21" borderId="0" xfId="0" applyNumberFormat="1" applyFont="1" applyFill="1" applyBorder="1" applyAlignment="1">
      <alignment horizontal="center" vertical="center"/>
    </xf>
    <xf numFmtId="49" fontId="1" fillId="21" borderId="0" xfId="0" applyNumberFormat="1" applyFont="1" applyFill="1" applyBorder="1" applyAlignment="1">
      <alignment horizontal="left" vertical="center" indent="1"/>
    </xf>
    <xf numFmtId="0" fontId="26" fillId="21" borderId="0" xfId="63" applyNumberFormat="1" applyFont="1" applyFill="1" applyBorder="1" applyAlignment="1">
      <alignment vertical="center" wrapText="1"/>
    </xf>
    <xf numFmtId="0" fontId="10" fillId="21" borderId="0" xfId="63" applyNumberFormat="1" applyFont="1" applyFill="1" applyBorder="1" applyAlignment="1">
      <alignment horizontal="left" vertical="center" wrapText="1" indent="2"/>
    </xf>
    <xf numFmtId="49" fontId="1" fillId="21" borderId="0" xfId="0" applyNumberFormat="1" applyFont="1" applyFill="1" applyBorder="1" applyAlignment="1">
      <alignment vertical="center"/>
    </xf>
    <xf numFmtId="49" fontId="1" fillId="21" borderId="0" xfId="0" applyNumberFormat="1" applyFont="1" applyFill="1" applyBorder="1" applyAlignment="1">
      <alignment horizontal="left" vertical="center" indent="2"/>
    </xf>
    <xf numFmtId="49" fontId="10" fillId="0" borderId="28" xfId="17" applyNumberFormat="1" applyFont="1" applyFill="1" applyBorder="1" applyAlignment="1" applyProtection="1">
      <alignment horizontal="center" vertical="center" wrapText="1"/>
    </xf>
    <xf numFmtId="0" fontId="10" fillId="5" borderId="28" xfId="28" applyNumberFormat="1" applyFont="1" applyFill="1" applyBorder="1" applyAlignment="1" applyProtection="1">
      <alignment horizontal="left" vertical="center" wrapText="1" indent="1"/>
      <protection locked="0"/>
    </xf>
    <xf numFmtId="49" fontId="10" fillId="0" borderId="28" xfId="17" applyNumberFormat="1" applyFont="1" applyFill="1" applyBorder="1" applyAlignment="1" applyProtection="1">
      <alignment horizontal="center" vertical="center" wrapText="1"/>
    </xf>
    <xf numFmtId="49" fontId="14" fillId="14" borderId="23" xfId="30" applyNumberFormat="1" applyFont="1" applyFill="1" applyBorder="1" applyAlignment="1" applyProtection="1">
      <alignment vertical="center"/>
    </xf>
    <xf numFmtId="49" fontId="14" fillId="14" borderId="23" xfId="30" applyNumberFormat="1" applyFont="1" applyFill="1" applyBorder="1" applyAlignment="1" applyProtection="1">
      <alignment horizontal="left" vertical="center"/>
    </xf>
    <xf numFmtId="49" fontId="14" fillId="14" borderId="23" xfId="30" applyNumberFormat="1" applyFont="1" applyFill="1" applyBorder="1" applyAlignment="1" applyProtection="1">
      <alignment horizontal="left" vertical="center" indent="1"/>
    </xf>
    <xf numFmtId="49" fontId="14" fillId="14" borderId="53" xfId="30" applyNumberFormat="1" applyFont="1" applyFill="1" applyBorder="1" applyAlignment="1" applyProtection="1">
      <alignment vertical="center"/>
    </xf>
    <xf numFmtId="49" fontId="1" fillId="21" borderId="52" xfId="0" applyNumberFormat="1" applyFont="1" applyFill="1" applyBorder="1" applyAlignment="1">
      <alignment horizontal="center" vertical="center"/>
    </xf>
    <xf numFmtId="49" fontId="1" fillId="21" borderId="52" xfId="0" applyNumberFormat="1" applyFont="1" applyFill="1" applyBorder="1" applyAlignment="1">
      <alignment horizontal="center" vertical="center"/>
    </xf>
    <xf numFmtId="49" fontId="1" fillId="21" borderId="52" xfId="0" applyNumberFormat="1" applyFont="1" applyFill="1" applyBorder="1" applyAlignment="1">
      <alignment horizontal="left" vertical="center" indent="2"/>
    </xf>
    <xf numFmtId="49" fontId="1" fillId="21" borderId="52" xfId="0" applyNumberFormat="1" applyFont="1" applyFill="1" applyBorder="1" applyAlignment="1">
      <alignment horizontal="left" vertical="center" indent="1"/>
    </xf>
    <xf numFmtId="0" fontId="10" fillId="0" borderId="32" xfId="67" applyNumberFormat="1" applyFont="1" applyFill="1" applyBorder="1" applyAlignment="1">
      <alignment horizontal="center" vertical="center" wrapText="1"/>
    </xf>
    <xf numFmtId="49" fontId="10" fillId="0" borderId="32" xfId="0" applyNumberFormat="1" applyFont="1" applyFill="1" applyBorder="1" applyAlignment="1">
      <alignment horizontal="center" vertical="center" wrapText="1"/>
    </xf>
    <xf numFmtId="49" fontId="1" fillId="0" borderId="32" xfId="0" applyNumberFormat="1" applyFont="1" applyFill="1" applyBorder="1" applyAlignment="1">
      <alignment horizontal="center" vertical="center" wrapText="1"/>
    </xf>
    <xf numFmtId="0" fontId="10" fillId="0" borderId="38" xfId="36" applyNumberFormat="1" applyFont="1" applyFill="1" applyBorder="1" applyAlignment="1">
      <alignment vertical="center" wrapText="1"/>
    </xf>
    <xf numFmtId="2" fontId="10" fillId="7" borderId="33" xfId="21" applyNumberFormat="1" applyFont="1" applyFill="1" applyBorder="1">
      <alignment horizontal="center" vertical="center" wrapText="1"/>
    </xf>
    <xf numFmtId="49" fontId="10" fillId="0" borderId="33" xfId="36" applyNumberFormat="1" applyFont="1" applyFill="1" applyBorder="1">
      <alignment horizontal="center" vertical="center" wrapText="1"/>
    </xf>
    <xf numFmtId="0" fontId="52" fillId="0" borderId="55" xfId="36" applyNumberFormat="1" applyFont="1" applyFill="1" applyBorder="1">
      <alignment horizontal="center" vertical="center" wrapText="1"/>
    </xf>
    <xf numFmtId="49" fontId="52" fillId="0" borderId="55" xfId="36" applyNumberFormat="1" applyFont="1" applyFill="1" applyBorder="1">
      <alignment horizontal="center" vertical="center" wrapText="1"/>
    </xf>
    <xf numFmtId="49" fontId="52" fillId="0" borderId="56" xfId="36" applyNumberFormat="1" applyFont="1" applyFill="1" applyBorder="1">
      <alignment horizontal="center" vertical="center" wrapText="1"/>
    </xf>
    <xf numFmtId="14" fontId="10" fillId="8" borderId="28" xfId="16" applyNumberFormat="1" applyFont="1" applyFill="1" applyBorder="1" applyAlignment="1" applyProtection="1">
      <alignment horizontal="center" vertical="center"/>
      <protection locked="0"/>
    </xf>
    <xf numFmtId="0" fontId="10" fillId="8" borderId="28" xfId="16" applyNumberFormat="1" applyFont="1" applyFill="1" applyBorder="1" applyProtection="1">
      <alignment horizontal="center" vertical="center" wrapText="1"/>
      <protection locked="0"/>
    </xf>
    <xf numFmtId="0" fontId="10" fillId="8" borderId="28" xfId="16" applyNumberFormat="1" applyFont="1" applyFill="1" applyBorder="1" applyAlignment="1" applyProtection="1">
      <alignment horizontal="center" vertical="center"/>
      <protection locked="0"/>
    </xf>
    <xf numFmtId="49" fontId="10" fillId="0" borderId="28" xfId="17" applyNumberFormat="1" applyFont="1" applyFill="1" applyBorder="1" applyAlignment="1" applyProtection="1">
      <alignment horizontal="center" vertical="center" wrapText="1"/>
    </xf>
    <xf numFmtId="49" fontId="10" fillId="11" borderId="28" xfId="16" applyNumberFormat="1" applyFont="1" applyFill="1" applyBorder="1" applyProtection="1">
      <alignment horizontal="center" vertical="center" wrapText="1"/>
      <protection locked="0"/>
    </xf>
    <xf numFmtId="49" fontId="10" fillId="7" borderId="28" xfId="16" applyNumberFormat="1" applyFont="1" applyFill="1" applyBorder="1" applyProtection="1">
      <alignment horizontal="center" vertical="center" wrapText="1"/>
    </xf>
    <xf numFmtId="49" fontId="10" fillId="7" borderId="28" xfId="28" applyNumberFormat="1" applyFont="1" applyFill="1" applyBorder="1" applyProtection="1">
      <alignment horizontal="center" vertical="center" wrapText="1"/>
    </xf>
    <xf numFmtId="49" fontId="1" fillId="7" borderId="45" xfId="16" applyNumberFormat="1" applyFont="1" applyFill="1" applyBorder="1" applyAlignment="1" applyProtection="1">
      <alignment horizontal="left" vertical="center" indent="1"/>
    </xf>
    <xf numFmtId="14" fontId="10" fillId="7" borderId="28" xfId="16" applyNumberFormat="1" applyFont="1" applyFill="1" applyBorder="1" applyProtection="1">
      <alignment horizontal="center" vertical="center" wrapText="1"/>
    </xf>
    <xf numFmtId="0" fontId="10" fillId="7" borderId="28" xfId="16" applyNumberFormat="1" applyFont="1" applyFill="1" applyBorder="1" applyProtection="1">
      <alignment horizontal="center" vertical="center" wrapText="1"/>
    </xf>
    <xf numFmtId="1" fontId="10" fillId="7" borderId="28" xfId="16" applyNumberFormat="1" applyFont="1" applyFill="1" applyBorder="1" applyProtection="1">
      <alignment horizontal="center" vertical="center" wrapText="1"/>
    </xf>
    <xf numFmtId="0" fontId="10" fillId="7" borderId="28" xfId="16" applyNumberFormat="1" applyFont="1" applyFill="1" applyBorder="1" applyAlignment="1" applyProtection="1">
      <alignment horizontal="center" vertical="center"/>
    </xf>
    <xf numFmtId="14" fontId="10" fillId="7" borderId="28" xfId="16" applyNumberFormat="1" applyFont="1" applyFill="1" applyBorder="1" applyAlignment="1" applyProtection="1">
      <alignment horizontal="center" vertical="center"/>
    </xf>
    <xf numFmtId="2" fontId="10" fillId="5" borderId="28" xfId="16" applyNumberFormat="1" applyFont="1" applyFill="1" applyBorder="1" applyProtection="1">
      <alignment horizontal="center" vertical="center" wrapText="1"/>
      <protection locked="0"/>
    </xf>
    <xf numFmtId="0" fontId="7" fillId="12" borderId="57" xfId="62" applyNumberFormat="1" applyFont="1" applyFill="1" applyBorder="1" applyAlignment="1">
      <alignment horizontal="center" vertical="center"/>
    </xf>
    <xf numFmtId="49" fontId="14" fillId="0" borderId="0" xfId="30" applyNumberFormat="1" applyFont="1" applyFill="1" applyBorder="1" applyAlignment="1" applyProtection="1">
      <alignment horizontal="center" wrapText="1"/>
    </xf>
    <xf numFmtId="49" fontId="22" fillId="0" borderId="0" xfId="54" applyNumberFormat="1" applyFont="1" applyFill="1" applyBorder="1" applyAlignment="1">
      <alignment horizontal="left" wrapText="1"/>
    </xf>
    <xf numFmtId="0" fontId="41" fillId="0" borderId="23" xfId="54" applyNumberFormat="1" applyFont="1" applyFill="1" applyBorder="1" applyAlignment="1">
      <alignment horizontal="left" wrapText="1"/>
    </xf>
    <xf numFmtId="49" fontId="40" fillId="0" borderId="0" xfId="54" applyNumberFormat="1" applyFont="1" applyFill="1" applyBorder="1" applyAlignment="1">
      <alignment horizontal="center" wrapText="1"/>
    </xf>
    <xf numFmtId="0" fontId="13" fillId="0" borderId="0" xfId="54" applyNumberFormat="1" applyFont="1" applyFill="1" applyBorder="1" applyAlignment="1">
      <alignment horizontal="left" vertical="center"/>
    </xf>
    <xf numFmtId="0" fontId="39" fillId="8" borderId="0" xfId="55" applyNumberFormat="1" applyFont="1" applyFill="1" applyBorder="1" applyAlignment="1">
      <alignment horizontal="left" vertical="top" wrapText="1"/>
    </xf>
    <xf numFmtId="0" fontId="44" fillId="8" borderId="0" xfId="55" applyNumberFormat="1" applyFont="1" applyFill="1" applyBorder="1" applyAlignment="1">
      <alignment horizontal="left" vertical="top" wrapText="1"/>
    </xf>
    <xf numFmtId="0" fontId="10" fillId="0" borderId="0" xfId="22" applyNumberFormat="1" applyFont="1" applyFill="1" applyBorder="1" applyAlignment="1">
      <alignment horizontal="left" vertical="top" wrapText="1"/>
    </xf>
    <xf numFmtId="0" fontId="33" fillId="0" borderId="0" xfId="54" applyNumberFormat="1" applyFont="1" applyFill="1" applyBorder="1" applyAlignment="1">
      <alignment horizontal="left" vertical="top" wrapText="1"/>
    </xf>
    <xf numFmtId="0" fontId="43" fillId="0" borderId="0" xfId="61" applyNumberFormat="1" applyFont="1" applyFill="1" applyBorder="1" applyAlignment="1">
      <alignment horizontal="left" vertical="top" wrapText="1"/>
    </xf>
    <xf numFmtId="0" fontId="22" fillId="0" borderId="0" xfId="61" applyNumberFormat="1" applyFont="1" applyFill="1" applyBorder="1" applyAlignment="1">
      <alignment horizontal="left" vertical="top" wrapText="1"/>
    </xf>
    <xf numFmtId="0" fontId="14" fillId="0" borderId="0" xfId="30" applyNumberFormat="1" applyFont="1" applyFill="1" applyBorder="1" applyAlignment="1" applyProtection="1">
      <alignment horizontal="left" vertical="top" wrapText="1"/>
    </xf>
    <xf numFmtId="0" fontId="10" fillId="0" borderId="0" xfId="54" applyNumberFormat="1" applyFont="1" applyFill="1" applyBorder="1" applyAlignment="1">
      <alignment horizontal="left" vertical="center"/>
    </xf>
    <xf numFmtId="0" fontId="42" fillId="13" borderId="15" xfId="27" applyNumberFormat="1" applyFont="1" applyFill="1" applyBorder="1" applyAlignment="1">
      <alignment horizontal="center" vertical="center" wrapText="1"/>
    </xf>
    <xf numFmtId="0" fontId="42" fillId="13" borderId="16" xfId="27" applyNumberFormat="1" applyFont="1" applyFill="1" applyBorder="1" applyAlignment="1">
      <alignment horizontal="center" vertical="center" wrapText="1"/>
    </xf>
    <xf numFmtId="0" fontId="42" fillId="13" borderId="17" xfId="27" applyNumberFormat="1" applyFont="1" applyFill="1" applyBorder="1" applyAlignment="1">
      <alignment horizontal="center" vertical="center" wrapText="1"/>
    </xf>
    <xf numFmtId="0" fontId="22" fillId="0" borderId="0" xfId="54" applyNumberFormat="1" applyFont="1" applyFill="1" applyBorder="1" applyAlignment="1">
      <alignment horizontal="left" vertical="top" wrapText="1"/>
    </xf>
    <xf numFmtId="49" fontId="22" fillId="8" borderId="14" xfId="54" applyNumberFormat="1" applyFont="1" applyFill="1" applyBorder="1" applyAlignment="1">
      <alignment vertical="center" wrapText="1"/>
    </xf>
    <xf numFmtId="49" fontId="22" fillId="8" borderId="0" xfId="54" applyNumberFormat="1" applyFont="1" applyFill="1" applyBorder="1" applyAlignment="1">
      <alignment vertical="center" wrapText="1"/>
    </xf>
    <xf numFmtId="49" fontId="22" fillId="0" borderId="0" xfId="54" applyNumberFormat="1" applyFont="1" applyFill="1" applyBorder="1" applyAlignment="1">
      <alignment horizontal="left" vertical="center" wrapText="1"/>
    </xf>
    <xf numFmtId="49" fontId="22" fillId="8" borderId="14" xfId="54" applyNumberFormat="1" applyFont="1" applyFill="1" applyBorder="1" applyAlignment="1">
      <alignment horizontal="left" vertical="center" wrapText="1"/>
    </xf>
    <xf numFmtId="49" fontId="22" fillId="8" borderId="0" xfId="54" applyNumberFormat="1" applyFont="1" applyFill="1" applyBorder="1" applyAlignment="1">
      <alignment horizontal="left" vertical="center" wrapText="1"/>
    </xf>
    <xf numFmtId="49" fontId="39" fillId="8" borderId="0" xfId="55" applyNumberFormat="1" applyFont="1" applyFill="1" applyBorder="1" applyAlignment="1">
      <alignment horizontal="left" vertical="center" wrapText="1"/>
    </xf>
    <xf numFmtId="0" fontId="22" fillId="0" borderId="0" xfId="54" applyNumberFormat="1" applyFont="1" applyFill="1" applyBorder="1" applyAlignment="1">
      <alignment horizontal="justify" vertical="top" wrapText="1"/>
    </xf>
    <xf numFmtId="49" fontId="22" fillId="0" borderId="0" xfId="54" applyNumberFormat="1" applyFont="1" applyFill="1" applyBorder="1" applyAlignment="1">
      <alignment horizontal="left" vertical="top" wrapText="1"/>
    </xf>
    <xf numFmtId="14" fontId="10" fillId="8" borderId="0" xfId="69" applyNumberFormat="1" applyFont="1" applyFill="1" applyBorder="1" applyAlignment="1">
      <alignment horizontal="center" vertical="center" wrapText="1"/>
    </xf>
    <xf numFmtId="0" fontId="13" fillId="0" borderId="6" xfId="70" applyNumberFormat="1" applyFont="1" applyFill="1" applyBorder="1" applyAlignment="1">
      <alignment horizontal="center" vertical="center" wrapText="1"/>
    </xf>
    <xf numFmtId="0" fontId="13" fillId="0" borderId="27" xfId="70" applyNumberFormat="1" applyFont="1" applyFill="1" applyBorder="1" applyAlignment="1">
      <alignment horizontal="center" vertical="center" wrapText="1"/>
    </xf>
    <xf numFmtId="0" fontId="13" fillId="0" borderId="0" xfId="70" applyNumberFormat="1" applyFont="1" applyFill="1" applyBorder="1" applyAlignment="1">
      <alignment horizontal="center" vertical="center" wrapText="1"/>
    </xf>
    <xf numFmtId="0" fontId="13" fillId="0" borderId="30" xfId="70" applyNumberFormat="1" applyFont="1" applyFill="1" applyBorder="1" applyAlignment="1">
      <alignment horizontal="center" vertical="center" wrapText="1"/>
    </xf>
    <xf numFmtId="0" fontId="1" fillId="21" borderId="47" xfId="0" applyNumberFormat="1" applyFont="1" applyFill="1" applyBorder="1" applyAlignment="1">
      <alignment horizontal="center" vertical="center" wrapText="1"/>
    </xf>
    <xf numFmtId="0" fontId="1" fillId="21" borderId="45" xfId="0" applyNumberFormat="1" applyFont="1" applyFill="1" applyBorder="1" applyAlignment="1">
      <alignment horizontal="center" vertical="center"/>
    </xf>
    <xf numFmtId="49" fontId="1" fillId="21" borderId="45" xfId="0" applyNumberFormat="1" applyFont="1" applyFill="1" applyBorder="1" applyAlignment="1">
      <alignment horizontal="center" vertical="center"/>
    </xf>
    <xf numFmtId="49" fontId="1" fillId="7" borderId="45" xfId="16" applyNumberFormat="1" applyFont="1" applyFill="1" applyBorder="1" applyAlignment="1" applyProtection="1">
      <alignment horizontal="left" vertical="center" indent="1"/>
    </xf>
    <xf numFmtId="49" fontId="1" fillId="11" borderId="45" xfId="16" applyNumberFormat="1" applyFont="1" applyFill="1" applyBorder="1" applyAlignment="1" applyProtection="1">
      <alignment horizontal="left" vertical="center" indent="1"/>
    </xf>
    <xf numFmtId="49" fontId="14" fillId="14" borderId="48" xfId="30" applyNumberFormat="1" applyFont="1" applyFill="1" applyBorder="1" applyAlignment="1" applyProtection="1">
      <alignment horizontal="left" vertical="center"/>
    </xf>
    <xf numFmtId="49" fontId="14" fillId="14" borderId="16" xfId="30" applyNumberFormat="1" applyFont="1" applyFill="1" applyBorder="1" applyAlignment="1" applyProtection="1">
      <alignment horizontal="left" vertical="center"/>
    </xf>
    <xf numFmtId="49" fontId="14" fillId="14" borderId="17" xfId="30" applyNumberFormat="1" applyFont="1" applyFill="1" applyBorder="1" applyAlignment="1" applyProtection="1">
      <alignment horizontal="left" vertical="center"/>
    </xf>
    <xf numFmtId="166" fontId="10" fillId="0" borderId="16" xfId="17" applyNumberFormat="1" applyFont="1" applyFill="1" applyBorder="1" applyAlignment="1">
      <alignment horizontal="center" vertical="center" wrapText="1"/>
      <protection locked="0"/>
    </xf>
    <xf numFmtId="166" fontId="10" fillId="0" borderId="17" xfId="17" applyNumberFormat="1" applyFont="1" applyFill="1" applyBorder="1" applyAlignment="1">
      <alignment horizontal="center" vertical="center" wrapText="1"/>
      <protection locked="0"/>
    </xf>
    <xf numFmtId="166" fontId="10" fillId="0" borderId="1" xfId="17" applyNumberFormat="1" applyFont="1" applyFill="1" applyBorder="1" applyAlignment="1">
      <alignment horizontal="center" vertical="center" wrapText="1"/>
      <protection locked="0"/>
    </xf>
    <xf numFmtId="0" fontId="10" fillId="21" borderId="0" xfId="63" applyNumberFormat="1" applyFont="1" applyFill="1" applyBorder="1" applyAlignment="1">
      <alignment horizontal="right" vertical="center" wrapText="1"/>
    </xf>
    <xf numFmtId="0" fontId="13" fillId="21" borderId="0" xfId="70" applyNumberFormat="1" applyFont="1" applyFill="1" applyBorder="1" applyAlignment="1">
      <alignment horizontal="center" vertical="center" wrapText="1"/>
    </xf>
    <xf numFmtId="0" fontId="13" fillId="21" borderId="13" xfId="70" applyNumberFormat="1" applyFont="1" applyFill="1" applyBorder="1" applyAlignment="1">
      <alignment horizontal="center" vertical="center" wrapText="1"/>
    </xf>
    <xf numFmtId="49" fontId="10" fillId="0" borderId="16" xfId="17" applyNumberFormat="1" applyFont="1" applyFill="1" applyBorder="1" applyAlignment="1">
      <alignment horizontal="center" vertical="center"/>
      <protection locked="0"/>
    </xf>
    <xf numFmtId="49" fontId="10" fillId="0" borderId="17" xfId="17" applyNumberFormat="1" applyFont="1" applyFill="1" applyBorder="1" applyAlignment="1">
      <alignment horizontal="center" vertical="center"/>
      <protection locked="0"/>
    </xf>
    <xf numFmtId="49" fontId="10" fillId="0" borderId="1" xfId="17" applyNumberFormat="1" applyFont="1" applyFill="1" applyBorder="1" applyAlignment="1">
      <alignment horizontal="center" vertical="center"/>
      <protection locked="0"/>
    </xf>
    <xf numFmtId="14" fontId="13" fillId="0" borderId="27" xfId="0" applyNumberFormat="1" applyFont="1" applyFill="1" applyBorder="1" applyAlignment="1">
      <alignment horizontal="center" vertical="center" wrapText="1"/>
    </xf>
    <xf numFmtId="14" fontId="13" fillId="0" borderId="0" xfId="0" applyNumberFormat="1" applyFont="1" applyFill="1" applyBorder="1" applyAlignment="1">
      <alignment horizontal="center" vertical="center" wrapText="1"/>
    </xf>
    <xf numFmtId="0" fontId="13" fillId="0" borderId="30" xfId="0" applyNumberFormat="1" applyFont="1" applyFill="1" applyBorder="1" applyAlignment="1">
      <alignment horizontal="center" vertical="center" wrapText="1"/>
    </xf>
    <xf numFmtId="0" fontId="59" fillId="0" borderId="0" xfId="30" applyFont="1" applyAlignment="1">
      <alignment horizontal="center" vertical="center" wrapText="1"/>
      <protection locked="0"/>
    </xf>
    <xf numFmtId="49" fontId="10" fillId="0" borderId="28" xfId="17" applyNumberFormat="1" applyFont="1" applyFill="1" applyBorder="1" applyAlignment="1" applyProtection="1">
      <alignment horizontal="center" vertical="center" wrapText="1"/>
    </xf>
    <xf numFmtId="0" fontId="52" fillId="0" borderId="54" xfId="36" applyNumberFormat="1" applyFont="1" applyFill="1" applyBorder="1">
      <alignment horizontal="center" vertical="center" wrapText="1"/>
    </xf>
    <xf numFmtId="0" fontId="52" fillId="0" borderId="55" xfId="36" applyNumberFormat="1" applyFont="1" applyFill="1" applyBorder="1">
      <alignment horizontal="center" vertical="center" wrapText="1"/>
    </xf>
    <xf numFmtId="49" fontId="1" fillId="0" borderId="55" xfId="0" applyNumberFormat="1" applyFont="1" applyFill="1" applyBorder="1" applyAlignment="1">
      <alignment horizontal="center" vertical="center" wrapText="1"/>
    </xf>
    <xf numFmtId="0" fontId="10" fillId="0" borderId="39" xfId="36" applyNumberFormat="1" applyFont="1" applyFill="1" applyBorder="1" applyAlignment="1">
      <alignment horizontal="left" vertical="center" wrapText="1" indent="1"/>
    </xf>
    <xf numFmtId="0" fontId="10" fillId="0" borderId="33" xfId="36" applyNumberFormat="1" applyFont="1" applyFill="1" applyBorder="1" applyAlignment="1">
      <alignment horizontal="left" vertical="center" wrapText="1" indent="1"/>
    </xf>
    <xf numFmtId="49" fontId="1" fillId="0" borderId="27"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wrapText="1"/>
    </xf>
    <xf numFmtId="0" fontId="10" fillId="0" borderId="37" xfId="36" applyNumberFormat="1" applyFont="1" applyFill="1" applyBorder="1">
      <alignment horizontal="center" vertical="center" wrapText="1"/>
    </xf>
    <xf numFmtId="0" fontId="10" fillId="0" borderId="27" xfId="36" applyNumberFormat="1" applyFont="1" applyFill="1" applyBorder="1">
      <alignment horizontal="center" vertical="center" wrapText="1"/>
    </xf>
    <xf numFmtId="0" fontId="10" fillId="0" borderId="31" xfId="36" applyNumberFormat="1" applyFont="1" applyFill="1" applyBorder="1">
      <alignment horizontal="center" vertical="center" wrapText="1"/>
    </xf>
    <xf numFmtId="0" fontId="10" fillId="0" borderId="37" xfId="67" applyNumberFormat="1" applyFont="1" applyFill="1" applyBorder="1" applyAlignment="1">
      <alignment horizontal="center" vertical="center" wrapText="1"/>
    </xf>
    <xf numFmtId="0" fontId="10" fillId="0" borderId="27" xfId="67" applyNumberFormat="1" applyFont="1" applyFill="1" applyBorder="1" applyAlignment="1">
      <alignment horizontal="center" vertical="center" wrapText="1"/>
    </xf>
    <xf numFmtId="0" fontId="10" fillId="0" borderId="31" xfId="67" applyNumberFormat="1" applyFont="1" applyFill="1" applyBorder="1" applyAlignment="1">
      <alignment horizontal="center" vertical="center" wrapText="1"/>
    </xf>
    <xf numFmtId="49" fontId="1" fillId="0" borderId="37" xfId="0" applyNumberFormat="1" applyFont="1" applyFill="1" applyBorder="1" applyAlignment="1">
      <alignment horizontal="center" vertical="center" wrapText="1"/>
    </xf>
    <xf numFmtId="49" fontId="1" fillId="0" borderId="31" xfId="0" applyNumberFormat="1" applyFont="1" applyFill="1" applyBorder="1" applyAlignment="1">
      <alignment horizontal="center" vertical="center" wrapText="1"/>
    </xf>
    <xf numFmtId="0" fontId="10" fillId="0" borderId="30" xfId="67" applyNumberFormat="1" applyFont="1" applyFill="1" applyBorder="1" applyAlignment="1">
      <alignment horizontal="left" vertical="center"/>
    </xf>
    <xf numFmtId="0" fontId="13" fillId="8" borderId="27" xfId="67" applyNumberFormat="1" applyFont="1" applyFill="1" applyBorder="1" applyAlignment="1">
      <alignment horizontal="center" vertical="center" wrapText="1"/>
    </xf>
    <xf numFmtId="0" fontId="9" fillId="0" borderId="30" xfId="0" applyNumberFormat="1" applyFont="1" applyFill="1" applyBorder="1" applyAlignment="1">
      <alignment horizontal="center" vertical="center" wrapText="1"/>
    </xf>
    <xf numFmtId="49" fontId="1" fillId="0" borderId="30" xfId="0" applyNumberFormat="1" applyFont="1" applyFill="1" applyBorder="1" applyAlignment="1">
      <alignment horizontal="center" vertical="center" wrapText="1"/>
    </xf>
    <xf numFmtId="49" fontId="1" fillId="0" borderId="38" xfId="0" applyNumberFormat="1" applyFont="1" applyFill="1" applyBorder="1" applyAlignment="1">
      <alignment horizontal="center" vertical="center" wrapText="1"/>
    </xf>
    <xf numFmtId="49" fontId="1" fillId="0" borderId="39" xfId="0" applyNumberFormat="1" applyFont="1" applyFill="1" applyBorder="1" applyAlignment="1">
      <alignment horizontal="center" vertical="center" wrapText="1"/>
    </xf>
    <xf numFmtId="0" fontId="1" fillId="0" borderId="28" xfId="67" applyNumberFormat="1" applyFont="1" applyFill="1" applyBorder="1" applyAlignment="1">
      <alignment horizontal="center" vertical="center" wrapText="1"/>
    </xf>
    <xf numFmtId="0" fontId="10" fillId="0" borderId="33" xfId="17" applyNumberFormat="1" applyFont="1" applyFill="1" applyBorder="1" applyAlignment="1" applyProtection="1">
      <alignment horizontal="center" vertical="center" wrapText="1"/>
    </xf>
    <xf numFmtId="0" fontId="10" fillId="0" borderId="28" xfId="17" applyNumberFormat="1" applyFont="1" applyFill="1" applyBorder="1" applyAlignment="1" applyProtection="1">
      <alignment horizontal="center" vertical="center" wrapText="1"/>
    </xf>
    <xf numFmtId="0" fontId="10" fillId="0" borderId="39" xfId="17" applyNumberFormat="1" applyFont="1" applyFill="1" applyBorder="1" applyAlignment="1">
      <alignment horizontal="center" vertical="center" wrapText="1"/>
      <protection locked="0"/>
    </xf>
    <xf numFmtId="0" fontId="10" fillId="0" borderId="34" xfId="17" applyNumberFormat="1" applyFont="1" applyFill="1" applyBorder="1" applyAlignment="1">
      <alignment horizontal="center" vertical="center" wrapText="1"/>
      <protection locked="0"/>
    </xf>
    <xf numFmtId="0" fontId="13" fillId="0" borderId="26" xfId="70" applyNumberFormat="1" applyFont="1" applyFill="1" applyBorder="1" applyAlignment="1">
      <alignment horizontal="center" vertical="center" wrapText="1"/>
    </xf>
    <xf numFmtId="14" fontId="7" fillId="11" borderId="32" xfId="16" applyNumberFormat="1" applyFont="1" applyFill="1" applyBorder="1" applyProtection="1">
      <alignment horizontal="center" vertical="center" wrapText="1"/>
      <protection locked="0"/>
    </xf>
    <xf numFmtId="14" fontId="7" fillId="11" borderId="36" xfId="16" applyNumberFormat="1" applyFont="1" applyFill="1" applyBorder="1" applyProtection="1">
      <alignment horizontal="center" vertical="center" wrapText="1"/>
      <protection locked="0"/>
    </xf>
    <xf numFmtId="14" fontId="7" fillId="11" borderId="33" xfId="16" applyNumberFormat="1" applyFont="1" applyFill="1" applyBorder="1" applyProtection="1">
      <alignment horizontal="center" vertical="center" wrapText="1"/>
      <protection locked="0"/>
    </xf>
    <xf numFmtId="0" fontId="1" fillId="11" borderId="32" xfId="16" applyNumberFormat="1" applyFont="1" applyFill="1" applyBorder="1" applyProtection="1">
      <alignment horizontal="center" vertical="center" wrapText="1"/>
      <protection locked="0"/>
    </xf>
    <xf numFmtId="49" fontId="1" fillId="0" borderId="36" xfId="0" applyNumberFormat="1" applyFont="1" applyFill="1" applyBorder="1" applyAlignment="1">
      <alignment horizontal="center" vertical="center" wrapText="1"/>
    </xf>
    <xf numFmtId="49" fontId="1" fillId="0" borderId="33" xfId="0" applyNumberFormat="1" applyFont="1" applyFill="1" applyBorder="1" applyAlignment="1">
      <alignment horizontal="center" vertical="center" wrapText="1"/>
    </xf>
    <xf numFmtId="0" fontId="49" fillId="0" borderId="32" xfId="67" applyNumberFormat="1" applyFont="1" applyFill="1" applyBorder="1" applyAlignment="1">
      <alignment horizontal="center" vertical="center" wrapText="1"/>
    </xf>
    <xf numFmtId="0" fontId="49" fillId="0" borderId="36" xfId="67" applyNumberFormat="1" applyFont="1" applyFill="1" applyBorder="1" applyAlignment="1">
      <alignment horizontal="center" vertical="center" wrapText="1"/>
    </xf>
    <xf numFmtId="0" fontId="49" fillId="0" borderId="33" xfId="67" applyNumberFormat="1" applyFont="1" applyFill="1" applyBorder="1" applyAlignment="1">
      <alignment horizontal="center" vertical="center" wrapText="1"/>
    </xf>
    <xf numFmtId="0" fontId="1" fillId="0" borderId="32" xfId="67" applyNumberFormat="1" applyFont="1" applyFill="1" applyBorder="1" applyAlignment="1">
      <alignment horizontal="center" vertical="center" wrapText="1"/>
    </xf>
    <xf numFmtId="0" fontId="7" fillId="0" borderId="33" xfId="67" applyNumberFormat="1" applyFont="1" applyFill="1" applyBorder="1" applyAlignment="1">
      <alignment horizontal="center" vertical="center" wrapText="1"/>
    </xf>
    <xf numFmtId="0" fontId="1" fillId="0" borderId="37" xfId="67" applyNumberFormat="1" applyFont="1" applyFill="1" applyBorder="1" applyAlignment="1">
      <alignment horizontal="center" vertical="center" wrapText="1"/>
    </xf>
    <xf numFmtId="0" fontId="1" fillId="0" borderId="27" xfId="67" applyNumberFormat="1" applyFont="1" applyFill="1" applyBorder="1" applyAlignment="1">
      <alignment horizontal="center" vertical="center" wrapText="1"/>
    </xf>
    <xf numFmtId="0" fontId="1" fillId="0" borderId="31" xfId="67" applyNumberFormat="1" applyFont="1" applyFill="1" applyBorder="1" applyAlignment="1">
      <alignment horizontal="center" vertical="center" wrapText="1"/>
    </xf>
    <xf numFmtId="0" fontId="1" fillId="0" borderId="38" xfId="67" applyNumberFormat="1" applyFont="1" applyFill="1" applyBorder="1" applyAlignment="1">
      <alignment horizontal="center" vertical="center" wrapText="1"/>
    </xf>
    <xf numFmtId="0" fontId="1" fillId="0" borderId="30" xfId="67" applyNumberFormat="1" applyFont="1" applyFill="1" applyBorder="1" applyAlignment="1">
      <alignment horizontal="center" vertical="center" wrapText="1"/>
    </xf>
    <xf numFmtId="0" fontId="1" fillId="0" borderId="39" xfId="67" applyNumberFormat="1" applyFont="1" applyFill="1" applyBorder="1" applyAlignment="1">
      <alignment horizontal="center" vertical="center" wrapText="1"/>
    </xf>
    <xf numFmtId="49" fontId="52" fillId="0" borderId="35" xfId="36" applyNumberFormat="1" applyFont="1" applyFill="1" applyBorder="1">
      <alignment horizontal="center" vertical="center" wrapText="1"/>
    </xf>
    <xf numFmtId="49" fontId="52" fillId="0" borderId="26" xfId="36" applyNumberFormat="1" applyFont="1" applyFill="1" applyBorder="1">
      <alignment horizontal="center" vertical="center" wrapText="1"/>
    </xf>
    <xf numFmtId="0" fontId="1" fillId="0" borderId="33" xfId="67" applyNumberFormat="1" applyFont="1" applyFill="1" applyBorder="1" applyAlignment="1">
      <alignment horizontal="center" vertical="center" wrapText="1"/>
    </xf>
    <xf numFmtId="0" fontId="10" fillId="0" borderId="35" xfId="36" applyNumberFormat="1" applyFont="1" applyFill="1" applyBorder="1">
      <alignment horizontal="center" vertical="center" wrapText="1"/>
    </xf>
    <xf numFmtId="49" fontId="1" fillId="0" borderId="34" xfId="0" applyNumberFormat="1" applyFont="1" applyFill="1" applyBorder="1" applyAlignment="1">
      <alignment horizontal="center" vertical="center" wrapText="1"/>
    </xf>
    <xf numFmtId="0" fontId="10" fillId="8" borderId="0" xfId="67" applyNumberFormat="1" applyFont="1" applyFill="1" applyBorder="1" applyAlignment="1">
      <alignment horizontal="left" vertical="center" wrapText="1"/>
    </xf>
    <xf numFmtId="0" fontId="10" fillId="0" borderId="32" xfId="67" applyNumberFormat="1" applyFont="1" applyFill="1" applyBorder="1" applyAlignment="1">
      <alignment horizontal="center" vertical="center" wrapText="1"/>
    </xf>
    <xf numFmtId="0" fontId="10" fillId="0" borderId="36" xfId="67" applyNumberFormat="1" applyFont="1" applyFill="1" applyBorder="1" applyAlignment="1">
      <alignment horizontal="center" vertical="center" wrapText="1"/>
    </xf>
    <xf numFmtId="0" fontId="10" fillId="0" borderId="33" xfId="67" applyNumberFormat="1" applyFont="1" applyFill="1" applyBorder="1" applyAlignment="1">
      <alignment horizontal="center" vertical="center" wrapText="1"/>
    </xf>
    <xf numFmtId="0" fontId="10" fillId="0" borderId="35" xfId="0" applyNumberFormat="1" applyFont="1" applyFill="1" applyBorder="1" applyAlignment="1">
      <alignment horizontal="left" vertical="top" wrapText="1" indent="1"/>
    </xf>
    <xf numFmtId="0" fontId="10" fillId="0" borderId="26" xfId="0" applyNumberFormat="1" applyFont="1" applyFill="1" applyBorder="1" applyAlignment="1">
      <alignment horizontal="left" vertical="top" wrapText="1" indent="1"/>
    </xf>
    <xf numFmtId="0" fontId="10" fillId="0" borderId="34" xfId="0" applyNumberFormat="1" applyFont="1" applyFill="1" applyBorder="1" applyAlignment="1">
      <alignment horizontal="left" vertical="top" wrapText="1" indent="1"/>
    </xf>
    <xf numFmtId="0" fontId="13" fillId="0" borderId="27" xfId="0" applyNumberFormat="1" applyFont="1" applyFill="1" applyBorder="1" applyAlignment="1">
      <alignment horizontal="center" vertical="center" wrapText="1"/>
    </xf>
    <xf numFmtId="0" fontId="13" fillId="0" borderId="0" xfId="0" applyNumberFormat="1" applyFont="1" applyFill="1" applyBorder="1" applyAlignment="1">
      <alignment horizontal="center" vertical="center" wrapText="1"/>
    </xf>
    <xf numFmtId="0" fontId="10" fillId="0" borderId="28" xfId="0" applyNumberFormat="1" applyFont="1" applyFill="1" applyBorder="1" applyAlignment="1">
      <alignment horizontal="left" vertical="top" wrapText="1" indent="1"/>
    </xf>
    <xf numFmtId="0" fontId="10" fillId="0" borderId="28" xfId="67" applyNumberFormat="1" applyFont="1" applyFill="1" applyBorder="1" applyAlignment="1">
      <alignment horizontal="center" vertical="center" wrapText="1"/>
    </xf>
    <xf numFmtId="0" fontId="10" fillId="0" borderId="38" xfId="0" applyNumberFormat="1" applyFont="1" applyFill="1" applyBorder="1" applyAlignment="1">
      <alignment horizontal="left" vertical="top" wrapText="1" indent="1"/>
    </xf>
    <xf numFmtId="0" fontId="10" fillId="0" borderId="30" xfId="0" applyNumberFormat="1" applyFont="1" applyFill="1" applyBorder="1" applyAlignment="1">
      <alignment horizontal="left" vertical="top" wrapText="1" indent="1"/>
    </xf>
    <xf numFmtId="0" fontId="10" fillId="0" borderId="39" xfId="0" applyNumberFormat="1" applyFont="1" applyFill="1" applyBorder="1" applyAlignment="1">
      <alignment horizontal="left" vertical="top" wrapText="1" indent="1"/>
    </xf>
    <xf numFmtId="0" fontId="10" fillId="0" borderId="0" xfId="0" applyNumberFormat="1" applyFont="1" applyFill="1" applyBorder="1" applyAlignment="1">
      <alignment horizontal="center" vertical="top"/>
    </xf>
    <xf numFmtId="0" fontId="13" fillId="0" borderId="18" xfId="70" applyNumberFormat="1" applyFont="1" applyFill="1" applyBorder="1" applyAlignment="1">
      <alignment horizontal="center" vertical="center" wrapText="1"/>
    </xf>
    <xf numFmtId="0" fontId="13" fillId="0" borderId="6" xfId="70" applyNumberFormat="1" applyFont="1" applyFill="1" applyBorder="1" applyAlignment="1">
      <alignment horizontal="center" vertical="center"/>
    </xf>
    <xf numFmtId="0" fontId="1" fillId="21" borderId="28" xfId="0" applyNumberFormat="1" applyFont="1" applyFill="1" applyBorder="1" applyAlignment="1">
      <alignment horizontal="center" vertical="center"/>
    </xf>
    <xf numFmtId="49" fontId="1" fillId="21" borderId="32" xfId="0" applyNumberFormat="1" applyFont="1" applyFill="1" applyBorder="1" applyAlignment="1">
      <alignment horizontal="center" vertical="center"/>
    </xf>
    <xf numFmtId="49" fontId="1" fillId="11" borderId="50" xfId="16" applyNumberFormat="1" applyFont="1" applyFill="1" applyBorder="1" applyAlignment="1" applyProtection="1">
      <alignment horizontal="left" vertical="center" indent="1"/>
      <protection locked="0"/>
    </xf>
    <xf numFmtId="49" fontId="14" fillId="14" borderId="35" xfId="30" applyNumberFormat="1" applyFont="1" applyFill="1" applyBorder="1" applyAlignment="1" applyProtection="1">
      <alignment horizontal="left" vertical="center"/>
    </xf>
    <xf numFmtId="49" fontId="14" fillId="14" borderId="26" xfId="30" applyNumberFormat="1" applyFont="1" applyFill="1" applyBorder="1" applyAlignment="1" applyProtection="1">
      <alignment horizontal="left" vertical="center"/>
    </xf>
    <xf numFmtId="49" fontId="14" fillId="14" borderId="34" xfId="30" applyNumberFormat="1" applyFont="1" applyFill="1" applyBorder="1" applyAlignment="1" applyProtection="1">
      <alignment horizontal="left" vertical="center"/>
    </xf>
    <xf numFmtId="0" fontId="10" fillId="0" borderId="35" xfId="67" applyNumberFormat="1" applyFont="1" applyFill="1" applyBorder="1" applyAlignment="1">
      <alignment horizontal="right" vertical="center" wrapText="1"/>
    </xf>
    <xf numFmtId="0" fontId="10" fillId="0" borderId="26" xfId="67" applyNumberFormat="1" applyFont="1" applyFill="1" applyBorder="1" applyAlignment="1">
      <alignment horizontal="right" vertical="center" wrapText="1"/>
    </xf>
    <xf numFmtId="0" fontId="10" fillId="0" borderId="34" xfId="67" applyNumberFormat="1" applyFont="1" applyFill="1" applyBorder="1" applyAlignment="1">
      <alignment horizontal="right" vertical="center" wrapText="1"/>
    </xf>
    <xf numFmtId="49" fontId="10" fillId="11" borderId="28" xfId="16" applyNumberFormat="1" applyFont="1" applyFill="1" applyBorder="1" applyProtection="1">
      <alignment horizontal="center" vertical="center" wrapText="1"/>
      <protection locked="0"/>
    </xf>
    <xf numFmtId="49" fontId="1" fillId="11" borderId="45" xfId="16" applyNumberFormat="1" applyFont="1" applyFill="1" applyBorder="1" applyAlignment="1" applyProtection="1">
      <alignment horizontal="left" vertical="center" indent="1"/>
      <protection locked="0"/>
    </xf>
    <xf numFmtId="49" fontId="10" fillId="11" borderId="28" xfId="0" applyNumberFormat="1" applyFont="1" applyFill="1" applyBorder="1" applyAlignment="1" applyProtection="1">
      <alignment horizontal="center" vertical="center" wrapText="1"/>
      <protection locked="0"/>
    </xf>
    <xf numFmtId="49" fontId="1" fillId="21" borderId="36" xfId="0" applyNumberFormat="1" applyFont="1" applyFill="1" applyBorder="1" applyAlignment="1">
      <alignment horizontal="center" vertical="center"/>
    </xf>
    <xf numFmtId="49" fontId="1" fillId="21" borderId="33" xfId="0" applyNumberFormat="1" applyFont="1" applyFill="1" applyBorder="1" applyAlignment="1">
      <alignment horizontal="center" vertical="center"/>
    </xf>
    <xf numFmtId="0" fontId="1" fillId="11" borderId="49" xfId="16" applyNumberFormat="1" applyFont="1" applyFill="1" applyBorder="1" applyProtection="1">
      <alignment horizontal="center" vertical="center" wrapText="1"/>
      <protection locked="0"/>
    </xf>
    <xf numFmtId="0" fontId="1" fillId="11" borderId="36" xfId="16" applyNumberFormat="1" applyFont="1" applyFill="1" applyBorder="1" applyProtection="1">
      <alignment horizontal="center" vertical="center" wrapText="1"/>
      <protection locked="0"/>
    </xf>
    <xf numFmtId="0" fontId="1" fillId="11" borderId="51" xfId="16" applyNumberFormat="1" applyFont="1" applyFill="1" applyBorder="1" applyProtection="1">
      <alignment horizontal="center" vertical="center" wrapText="1"/>
      <protection locked="0"/>
    </xf>
    <xf numFmtId="49" fontId="46" fillId="21" borderId="32" xfId="0" applyNumberFormat="1" applyFont="1" applyFill="1" applyBorder="1" applyAlignment="1">
      <alignment horizontal="center" vertical="center"/>
    </xf>
    <xf numFmtId="49" fontId="46" fillId="21" borderId="33" xfId="0" applyNumberFormat="1" applyFont="1" applyFill="1" applyBorder="1" applyAlignment="1">
      <alignment horizontal="center" vertical="center"/>
    </xf>
    <xf numFmtId="0" fontId="1" fillId="21" borderId="28" xfId="0" applyNumberFormat="1" applyFont="1" applyFill="1" applyBorder="1" applyAlignment="1">
      <alignment horizontal="center" vertical="center" wrapText="1"/>
    </xf>
    <xf numFmtId="0" fontId="1" fillId="21" borderId="32" xfId="0" applyNumberFormat="1" applyFont="1" applyFill="1" applyBorder="1" applyAlignment="1">
      <alignment horizontal="center" vertical="center" wrapText="1"/>
    </xf>
    <xf numFmtId="0" fontId="7" fillId="11" borderId="28" xfId="16" applyNumberFormat="1" applyFont="1" applyFill="1" applyBorder="1" applyProtection="1">
      <alignment horizontal="center" vertical="center" wrapText="1"/>
      <protection locked="0"/>
    </xf>
    <xf numFmtId="0" fontId="7" fillId="0" borderId="28" xfId="67" applyNumberFormat="1" applyFont="1" applyFill="1" applyBorder="1" applyAlignment="1">
      <alignment horizontal="center" vertical="center" wrapText="1"/>
    </xf>
    <xf numFmtId="49" fontId="10" fillId="0" borderId="29" xfId="0" applyNumberFormat="1" applyFont="1" applyFill="1" applyBorder="1" applyAlignment="1">
      <alignment horizontal="center" vertical="top" wrapText="1"/>
    </xf>
    <xf numFmtId="0" fontId="49" fillId="0" borderId="29" xfId="67" applyNumberFormat="1" applyFont="1" applyFill="1" applyBorder="1" applyAlignment="1">
      <alignment horizontal="center" vertical="center" wrapText="1"/>
    </xf>
    <xf numFmtId="0" fontId="49" fillId="0" borderId="28" xfId="67" applyNumberFormat="1" applyFont="1" applyFill="1" applyBorder="1" applyAlignment="1">
      <alignment horizontal="center" vertical="center" wrapText="1"/>
    </xf>
    <xf numFmtId="0" fontId="10" fillId="11" borderId="28" xfId="16" applyNumberFormat="1" applyFont="1" applyFill="1" applyBorder="1" applyAlignment="1" applyProtection="1">
      <alignment horizontal="left" vertical="center" wrapText="1" indent="1"/>
      <protection locked="0"/>
    </xf>
    <xf numFmtId="49" fontId="10" fillId="0" borderId="28" xfId="0" applyNumberFormat="1" applyFont="1" applyFill="1" applyBorder="1" applyAlignment="1">
      <alignment horizontal="center" vertical="center"/>
    </xf>
    <xf numFmtId="49" fontId="10" fillId="0" borderId="29" xfId="0" applyNumberFormat="1" applyFont="1" applyFill="1" applyBorder="1" applyAlignment="1">
      <alignment horizontal="center" vertical="top"/>
    </xf>
    <xf numFmtId="0" fontId="10" fillId="0" borderId="28" xfId="17" applyNumberFormat="1" applyFont="1" applyFill="1" applyBorder="1" applyAlignment="1">
      <alignment horizontal="center" vertical="center" wrapText="1"/>
      <protection locked="0"/>
    </xf>
    <xf numFmtId="49" fontId="1" fillId="0" borderId="0" xfId="0" applyNumberFormat="1" applyFont="1" applyFill="1" applyBorder="1" applyAlignment="1">
      <alignment horizontal="left" vertical="top" wrapText="1"/>
    </xf>
  </cellXfs>
  <cellStyles count="76">
    <cellStyle name=" 1" xfId="1"/>
    <cellStyle name=" 1 2" xfId="2"/>
    <cellStyle name=" 1_Stage1" xfId="3"/>
    <cellStyle name="_Model_RAB Мой_PR.PROG.WARM.NOTCOMBI.2012.2.16_v1.4(04.04.11) " xfId="4"/>
    <cellStyle name="_Model_RAB Мой_Книга2_PR.PROG.WARM.NOTCOMBI.2012.2.16_v1.4(04.04.11) " xfId="5"/>
    <cellStyle name="_Model_RAB_MRSK_svod_PR.PROG.WARM.NOTCOMBI.2012.2.16_v1.4(04.04.11) " xfId="6"/>
    <cellStyle name="_Model_RAB_MRSK_svod_Книга2_PR.PROG.WARM.NOTCOMBI.2012.2.16_v1.4(04.04.11) " xfId="7"/>
    <cellStyle name="_МОДЕЛЬ_1 (2)_PR.PROG.WARM.NOTCOMBI.2012.2.16_v1.4(04.04.11) " xfId="8"/>
    <cellStyle name="_МОДЕЛЬ_1 (2)_Книга2_PR.PROG.WARM.NOTCOMBI.2012.2.16_v1.4(04.04.11) " xfId="9"/>
    <cellStyle name="_пр 5 тариф RAB_PR.PROG.WARM.NOTCOMBI.2012.2.16_v1.4(04.04.11) " xfId="10"/>
    <cellStyle name="_пр 5 тариф RAB_Книга2_PR.PROG.WARM.NOTCOMBI.2012.2.16_v1.4(04.04.11) " xfId="11"/>
    <cellStyle name="_Расчет RAB_22072008_PR.PROG.WARM.NOTCOMBI.2012.2.16_v1.4(04.04.11) " xfId="12"/>
    <cellStyle name="_Расчет RAB_22072008_Книга2_PR.PROG.WARM.NOTCOMBI.2012.2.16_v1.4(04.04.11) " xfId="13"/>
    <cellStyle name="_Расчет RAB_Лен и МОЭСК_с 2010 года_14.04.2009_со сглаж_version 3.0_без ФСК_PR.PROG.WARM.NOTCOMBI.2012.2.16_v1.4(04.04.11) " xfId="14"/>
    <cellStyle name="_Расчет RAB_Лен и МОЭСК_с 2010 года_14.04.2009_со сглаж_version 3.0_без ФСК_Книга2_PR.PROG.WARM.NOTCOMBI.2012.2.16_v1.4(04.04.11) " xfId="15"/>
    <cellStyle name="blueCell" xfId="16"/>
    <cellStyle name="Cells 2" xfId="17"/>
    <cellStyle name="Currency [0]" xfId="18"/>
    <cellStyle name="Currency2" xfId="19"/>
    <cellStyle name="Followed Hyperlink" xfId="20"/>
    <cellStyle name="greenCell" xfId="21"/>
    <cellStyle name="Header 3" xfId="22"/>
    <cellStyle name="Hyperlink" xfId="23"/>
    <cellStyle name="normal" xfId="75"/>
    <cellStyle name="Normal1" xfId="24"/>
    <cellStyle name="Normal2" xfId="25"/>
    <cellStyle name="Percent1" xfId="26"/>
    <cellStyle name="Title 4" xfId="27"/>
    <cellStyle name="yellowCell" xfId="28"/>
    <cellStyle name="Ввод " xfId="29" builtinId="20" customBuiltin="1"/>
    <cellStyle name="Гиперссылка" xfId="30" builtinId="8"/>
    <cellStyle name="Гиперссылка 2" xfId="31"/>
    <cellStyle name="Гиперссылка 2 2" xfId="32"/>
    <cellStyle name="Гиперссылка 3" xfId="33"/>
    <cellStyle name="Гиперссылка 4" xfId="34"/>
    <cellStyle name="Заголовок" xfId="35"/>
    <cellStyle name="ЗаголовокСтолбца" xfId="36"/>
    <cellStyle name="Значение" xfId="37"/>
    <cellStyle name="Обычный" xfId="0" builtinId="0"/>
    <cellStyle name="Обычный 10" xfId="38"/>
    <cellStyle name="Обычный 12" xfId="39"/>
    <cellStyle name="Обычный 12 2" xfId="40"/>
    <cellStyle name="Обычный 14" xfId="41"/>
    <cellStyle name="Обычный 14 2" xfId="42"/>
    <cellStyle name="Обычный 14 2 2" xfId="43"/>
    <cellStyle name="Обычный 14 3" xfId="44"/>
    <cellStyle name="Обычный 15" xfId="45"/>
    <cellStyle name="Обычный 2" xfId="46"/>
    <cellStyle name="Обычный 2 10 2" xfId="47"/>
    <cellStyle name="Обычный 2 14" xfId="48"/>
    <cellStyle name="Обычный 2 2" xfId="49"/>
    <cellStyle name="Обычный 2 3" xfId="50"/>
    <cellStyle name="Обычный 2_Новая инструкция1_фст" xfId="51"/>
    <cellStyle name="Обычный 3" xfId="52"/>
    <cellStyle name="Обычный 3 2" xfId="53"/>
    <cellStyle name="Обычный 3 3" xfId="54"/>
    <cellStyle name="Обычный 3 3 2" xfId="55"/>
    <cellStyle name="Обычный 4" xfId="56"/>
    <cellStyle name="Обычный 5" xfId="57"/>
    <cellStyle name="Обычный_Forma_1" xfId="58"/>
    <cellStyle name="Обычный_JKH.OPEN.INFO.HVS(v3.5)_цены161210" xfId="59"/>
    <cellStyle name="Обычный_JKH.OPEN.INFO.PRICE.VO_v4.0(10.02.11)" xfId="60"/>
    <cellStyle name="Обычный_KRU.TARIFF.TE.FACT(v0.5)_import_02.02 2" xfId="61"/>
    <cellStyle name="Обычный_METER.DEVICE.EQUIP.GVS(v1.0)" xfId="62"/>
    <cellStyle name="Обычный_PRIL1.ELECTR 2" xfId="63"/>
    <cellStyle name="Обычный_razrabotka_sablonov_po_WKU" xfId="64"/>
    <cellStyle name="Обычный_ЖКУ_проект3" xfId="65"/>
    <cellStyle name="Обычный_ЖКУ_проект3 2" xfId="66"/>
    <cellStyle name="Обычный_Мониторинг инвестиций" xfId="67"/>
    <cellStyle name="Обычный_Стандарт(v0.3)" xfId="68"/>
    <cellStyle name="Обычный_форма 1 водопровод для орг_CALC.KV.4.78(v1.0)" xfId="69"/>
    <cellStyle name="Обычный_Шаблон по источникам для Модуля Реестр (2)" xfId="70"/>
    <cellStyle name="Стиль 1" xfId="71"/>
    <cellStyle name="Формула" xfId="72"/>
    <cellStyle name="ФормулаВБ_Мониторинг инвестиций" xfId="73"/>
    <cellStyle name="ФормулаНаКонтроль" xfId="7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FFFFEB"/>
      <rgbColor rgb="000000FF"/>
      <rgbColor rgb="00FFFF00"/>
      <rgbColor rgb="00FF00FF"/>
      <rgbColor rgb="0000FFFF"/>
      <rgbColor rgb="00800000"/>
      <rgbColor rgb="00FF9966"/>
      <rgbColor rgb="00000080"/>
      <rgbColor rgb="00808000"/>
      <rgbColor rgb="00800080"/>
      <rgbColor rgb="00008080"/>
      <rgbColor rgb="00BCBCBC"/>
      <rgbColor rgb="00999999"/>
      <rgbColor rgb="009999FF"/>
      <rgbColor rgb="00993366"/>
      <rgbColor rgb="00FFFFCC"/>
      <rgbColor rgb="00CCFFFF"/>
      <rgbColor rgb="00660066"/>
      <rgbColor rgb="00FF8080"/>
      <rgbColor rgb="000066CC"/>
      <rgbColor rgb="00D3DBDB"/>
      <rgbColor rgb="00000080"/>
      <rgbColor rgb="00FF00FF"/>
      <rgbColor rgb="00FFFF00"/>
      <rgbColor rgb="0000FFFF"/>
      <rgbColor rgb="00800080"/>
      <rgbColor rgb="00800000"/>
      <rgbColor rgb="00008080"/>
      <rgbColor rgb="000000FF"/>
      <rgbColor rgb="0000CCFF"/>
      <rgbColor rgb="00E3FAFD"/>
      <rgbColor rgb="00D7EAD3"/>
      <rgbColor rgb="00FFFFC0"/>
      <rgbColor rgb="00EAEBEE"/>
      <rgbColor rgb="00FF99CC"/>
      <rgbColor rgb="00CC99FF"/>
      <rgbColor rgb="00FFCC99"/>
      <rgbColor rgb="003366FF"/>
      <rgbColor rgb="0033CCCC"/>
      <rgbColor rgb="00CCFF99"/>
      <rgbColor rgb="00FFCC00"/>
      <rgbColor rgb="00FF9900"/>
      <rgbColor rgb="00FF6600"/>
      <rgbColor rgb="00666699"/>
      <rgbColor rgb="00D9D9D9"/>
      <rgbColor rgb="00003366"/>
      <rgbColor rgb="00FF5050"/>
      <rgbColor rgb="00003300"/>
      <rgbColor rgb="00333300"/>
      <rgbColor rgb="00993300"/>
      <rgbColor rgb="00993366"/>
      <rgbColor rgb="00333399"/>
      <rgbColor rgb="00333333"/>
    </indexedColors>
    <mruColors>
      <color rgb="FFCDCDCD"/>
      <color rgb="FFFFFD99"/>
      <color rgb="FFE3FAFD"/>
      <color rgb="FFCCFFFF"/>
      <color rgb="FFCCECFF"/>
      <color rgb="FFFFFF99"/>
      <color rgb="FFDDDDDD"/>
      <color rgb="FFCCCCFF"/>
      <color rgb="FF008080"/>
      <color rgb="FFD7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hyperlink" Target="http://www.elpass.ru" TargetMode="External"/><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5.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4.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3.png"/></Relationships>
</file>

<file path=xl/drawings/_rels/drawing2.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png"/></Relationships>
</file>

<file path=xl/drawings/_rels/drawing4.xml.rels><?xml version="1.0" encoding="UTF-8" standalone="yes"?>
<Relationships xmlns="http://schemas.openxmlformats.org/package/2006/relationships"><Relationship Id="rId1" Type="http://schemas.openxmlformats.org/officeDocument/2006/relationships/image" Target="../media/image17.png"/></Relationships>
</file>

<file path=xl/drawings/_rels/drawing5.xml.rels><?xml version="1.0" encoding="UTF-8" standalone="yes"?>
<Relationships xmlns="http://schemas.openxmlformats.org/package/2006/relationships"><Relationship Id="rId1" Type="http://schemas.openxmlformats.org/officeDocument/2006/relationships/image" Target="../media/image17.png"/></Relationships>
</file>

<file path=xl/drawings/_rels/drawing6.xml.rels><?xml version="1.0" encoding="UTF-8" standalone="yes"?>
<Relationships xmlns="http://schemas.openxmlformats.org/package/2006/relationships"><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png"/></Relationships>
</file>

<file path=xl/drawings/_rels/drawing8.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png"/></Relationships>
</file>

<file path=xl/drawings/_rels/drawing9.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36</xdr:row>
      <xdr:rowOff>12700</xdr:rowOff>
    </xdr:from>
    <xdr:to>
      <xdr:col>3</xdr:col>
      <xdr:colOff>0</xdr:colOff>
      <xdr:row>38</xdr:row>
      <xdr:rowOff>95250</xdr:rowOff>
    </xdr:to>
    <xdr:sp macro="[0]!List00.BlockClick" textlink="">
      <xdr:nvSpPr>
        <xdr:cNvPr id="2" name="InstrBlock_6"/>
        <xdr:cNvSpPr txBox="1">
          <a:spLocks noChangeArrowheads="1"/>
        </xdr:cNvSpPr>
      </xdr:nvSpPr>
      <xdr:spPr bwMode="auto">
        <a:xfrm>
          <a:off x="219075" y="337502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Законодательная основа</a:t>
          </a:r>
        </a:p>
      </xdr:txBody>
    </xdr:sp>
    <xdr:clientData/>
  </xdr:twoCellAnchor>
  <xdr:twoCellAnchor editAs="absolute">
    <xdr:from>
      <xdr:col>1</xdr:col>
      <xdr:colOff>0</xdr:colOff>
      <xdr:row>33</xdr:row>
      <xdr:rowOff>120650</xdr:rowOff>
    </xdr:from>
    <xdr:to>
      <xdr:col>3</xdr:col>
      <xdr:colOff>0</xdr:colOff>
      <xdr:row>36</xdr:row>
      <xdr:rowOff>12700</xdr:rowOff>
    </xdr:to>
    <xdr:sp macro="[0]!List00.BlockClick" textlink="">
      <xdr:nvSpPr>
        <xdr:cNvPr id="3" name="InstrBlock_5"/>
        <xdr:cNvSpPr txBox="1">
          <a:spLocks noChangeArrowheads="1"/>
        </xdr:cNvSpPr>
      </xdr:nvSpPr>
      <xdr:spPr bwMode="auto">
        <a:xfrm>
          <a:off x="219075" y="291147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Методология заполнения</a:t>
          </a:r>
        </a:p>
      </xdr:txBody>
    </xdr:sp>
    <xdr:clientData/>
  </xdr:twoCellAnchor>
  <xdr:twoCellAnchor editAs="absolute">
    <xdr:from>
      <xdr:col>1</xdr:col>
      <xdr:colOff>0</xdr:colOff>
      <xdr:row>31</xdr:row>
      <xdr:rowOff>38100</xdr:rowOff>
    </xdr:from>
    <xdr:to>
      <xdr:col>3</xdr:col>
      <xdr:colOff>0</xdr:colOff>
      <xdr:row>33</xdr:row>
      <xdr:rowOff>120650</xdr:rowOff>
    </xdr:to>
    <xdr:sp macro="[0]!List00.BlockClick" textlink="">
      <xdr:nvSpPr>
        <xdr:cNvPr id="4" name="InstrBlock_4"/>
        <xdr:cNvSpPr txBox="1">
          <a:spLocks noChangeArrowheads="1"/>
        </xdr:cNvSpPr>
      </xdr:nvSpPr>
      <xdr:spPr bwMode="auto">
        <a:xfrm>
          <a:off x="219075" y="2447925"/>
          <a:ext cx="2066925" cy="463550"/>
        </a:xfrm>
        <a:prstGeom prst="rect">
          <a:avLst/>
        </a:prstGeom>
        <a:solidFill>
          <a:srgbClr val="F5F0F0"/>
        </a:solidFill>
        <a:ln w="9525">
          <a:solidFill>
            <a:srgbClr val="A6A6A6"/>
          </a:solidFill>
          <a:miter lim="800000"/>
          <a:headEnd/>
          <a:tailEnd/>
        </a:ln>
      </xdr:spPr>
      <xdr:txBody>
        <a:bodyPr vertOverflow="clip" wrap="square" lIns="468000" tIns="46800" rIns="0" bIns="46800" anchor="ctr" upright="1"/>
        <a:lstStyle/>
        <a:p>
          <a:pPr algn="l" rtl="0">
            <a:defRPr sz="1000"/>
          </a:pPr>
          <a:r>
            <a:rPr lang="ru-RU" sz="1000" b="0" i="0" u="none" strike="noStrike" baseline="0">
              <a:solidFill>
                <a:srgbClr val="000000"/>
              </a:solidFill>
              <a:latin typeface="Tahoma"/>
              <a:ea typeface="Tahoma"/>
              <a:cs typeface="Tahoma"/>
            </a:rPr>
            <a:t>Консультации по техническим вопросам</a:t>
          </a:r>
        </a:p>
      </xdr:txBody>
    </xdr:sp>
    <xdr:clientData/>
  </xdr:twoCellAnchor>
  <xdr:twoCellAnchor editAs="absolute">
    <xdr:from>
      <xdr:col>1</xdr:col>
      <xdr:colOff>0</xdr:colOff>
      <xdr:row>28</xdr:row>
      <xdr:rowOff>136525</xdr:rowOff>
    </xdr:from>
    <xdr:to>
      <xdr:col>3</xdr:col>
      <xdr:colOff>0</xdr:colOff>
      <xdr:row>31</xdr:row>
      <xdr:rowOff>38100</xdr:rowOff>
    </xdr:to>
    <xdr:sp macro="[0]!List00.BlockClick" textlink="">
      <xdr:nvSpPr>
        <xdr:cNvPr id="5" name="InstrBlock_3"/>
        <xdr:cNvSpPr txBox="1">
          <a:spLocks noChangeArrowheads="1"/>
        </xdr:cNvSpPr>
      </xdr:nvSpPr>
      <xdr:spPr bwMode="auto">
        <a:xfrm>
          <a:off x="219075" y="198437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Порядок проверки отчета</a:t>
          </a:r>
        </a:p>
      </xdr:txBody>
    </xdr:sp>
    <xdr:clientData/>
  </xdr:twoCellAnchor>
  <xdr:twoCellAnchor editAs="absolute">
    <xdr:from>
      <xdr:col>1</xdr:col>
      <xdr:colOff>0</xdr:colOff>
      <xdr:row>26</xdr:row>
      <xdr:rowOff>34925</xdr:rowOff>
    </xdr:from>
    <xdr:to>
      <xdr:col>3</xdr:col>
      <xdr:colOff>0</xdr:colOff>
      <xdr:row>28</xdr:row>
      <xdr:rowOff>136525</xdr:rowOff>
    </xdr:to>
    <xdr:sp macro="[0]!List00.BlockClick" textlink="">
      <xdr:nvSpPr>
        <xdr:cNvPr id="6" name="InstrBlock_2"/>
        <xdr:cNvSpPr txBox="1">
          <a:spLocks noChangeArrowheads="1"/>
        </xdr:cNvSpPr>
      </xdr:nvSpPr>
      <xdr:spPr bwMode="auto">
        <a:xfrm>
          <a:off x="219075" y="1520825"/>
          <a:ext cx="2066925" cy="463550"/>
        </a:xfrm>
        <a:prstGeom prst="rect">
          <a:avLst/>
        </a:prstGeom>
        <a:solidFill>
          <a:srgbClr val="0AC170"/>
        </a:solidFill>
        <a:ln w="9525">
          <a:solidFill>
            <a:srgbClr val="A6A6A6"/>
          </a:solidFill>
          <a:miter lim="800000"/>
          <a:headEnd/>
          <a:tailEnd/>
        </a:ln>
      </xdr:spPr>
      <xdr:txBody>
        <a:bodyPr vertOverflow="clip" wrap="square" lIns="468000" tIns="46800" rIns="36000" bIns="46800" anchor="ctr" upright="1"/>
        <a:lstStyle/>
        <a:p>
          <a:pPr algn="l" rtl="0">
            <a:defRPr sz="1000"/>
          </a:pPr>
          <a:r>
            <a:rPr lang="ru-RU" sz="1000" b="0" i="0" u="none" strike="noStrike" baseline="0">
              <a:solidFill>
                <a:srgbClr val="000000"/>
              </a:solidFill>
              <a:latin typeface="Tahoma"/>
              <a:ea typeface="Tahoma"/>
              <a:cs typeface="Tahoma"/>
            </a:rPr>
            <a:t>Цветовая кодировка</a:t>
          </a:r>
        </a:p>
      </xdr:txBody>
    </xdr:sp>
    <xdr:clientData/>
  </xdr:twoCellAnchor>
  <xdr:twoCellAnchor editAs="absolute">
    <xdr:from>
      <xdr:col>1</xdr:col>
      <xdr:colOff>66675</xdr:colOff>
      <xdr:row>31</xdr:row>
      <xdr:rowOff>154833</xdr:rowOff>
    </xdr:from>
    <xdr:to>
      <xdr:col>1</xdr:col>
      <xdr:colOff>390524</xdr:colOff>
      <xdr:row>33</xdr:row>
      <xdr:rowOff>114727</xdr:rowOff>
    </xdr:to>
    <xdr:pic macro="[0]!List00.BlockClick">
      <xdr:nvPicPr>
        <xdr:cNvPr id="7" name="InstrImg_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85750" y="2564658"/>
          <a:ext cx="323849" cy="3408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47626</xdr:colOff>
      <xdr:row>29</xdr:row>
      <xdr:rowOff>64119</xdr:rowOff>
    </xdr:from>
    <xdr:to>
      <xdr:col>1</xdr:col>
      <xdr:colOff>410483</xdr:colOff>
      <xdr:row>31</xdr:row>
      <xdr:rowOff>45976</xdr:rowOff>
    </xdr:to>
    <xdr:pic macro="[0]!List00.BlockClick">
      <xdr:nvPicPr>
        <xdr:cNvPr id="8" name="InstrImg_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266701" y="2092944"/>
          <a:ext cx="362857" cy="362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47626</xdr:colOff>
      <xdr:row>26</xdr:row>
      <xdr:rowOff>123825</xdr:rowOff>
    </xdr:from>
    <xdr:to>
      <xdr:col>1</xdr:col>
      <xdr:colOff>419333</xdr:colOff>
      <xdr:row>28</xdr:row>
      <xdr:rowOff>133582</xdr:rowOff>
    </xdr:to>
    <xdr:pic macro="[0]!List00.BlockClick">
      <xdr:nvPicPr>
        <xdr:cNvPr id="9" name="InstrImg_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bwMode="auto">
        <a:xfrm>
          <a:off x="266701" y="1609725"/>
          <a:ext cx="371707" cy="371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0</xdr:colOff>
      <xdr:row>6</xdr:row>
      <xdr:rowOff>0</xdr:rowOff>
    </xdr:to>
    <xdr:pic>
      <xdr:nvPicPr>
        <xdr:cNvPr id="10"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2477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0</xdr:colOff>
      <xdr:row>6</xdr:row>
      <xdr:rowOff>0</xdr:rowOff>
    </xdr:to>
    <xdr:pic>
      <xdr:nvPicPr>
        <xdr:cNvPr id="11"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2477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0</xdr:colOff>
      <xdr:row>6</xdr:row>
      <xdr:rowOff>0</xdr:rowOff>
    </xdr:to>
    <xdr:pic>
      <xdr:nvPicPr>
        <xdr:cNvPr id="12"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2477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0</xdr:colOff>
      <xdr:row>5</xdr:row>
      <xdr:rowOff>133350</xdr:rowOff>
    </xdr:from>
    <xdr:to>
      <xdr:col>3</xdr:col>
      <xdr:colOff>0</xdr:colOff>
      <xdr:row>26</xdr:row>
      <xdr:rowOff>34925</xdr:rowOff>
    </xdr:to>
    <xdr:sp macro="[0]!List00.BlockClick" textlink="">
      <xdr:nvSpPr>
        <xdr:cNvPr id="13" name="InstrBlock_1"/>
        <xdr:cNvSpPr txBox="1">
          <a:spLocks noChangeArrowheads="1"/>
        </xdr:cNvSpPr>
      </xdr:nvSpPr>
      <xdr:spPr bwMode="auto">
        <a:xfrm>
          <a:off x="219075" y="1057275"/>
          <a:ext cx="2066925" cy="463550"/>
        </a:xfrm>
        <a:prstGeom prst="rect">
          <a:avLst/>
        </a:prstGeom>
        <a:solidFill>
          <a:srgbClr val="F5F0F0"/>
        </a:solidFill>
        <a:ln w="9525">
          <a:solidFill>
            <a:srgbClr val="A6A6A6"/>
          </a:solidFill>
          <a:miter lim="800000"/>
          <a:headEnd/>
          <a:tailEnd/>
        </a:ln>
      </xdr:spPr>
      <xdr:txBody>
        <a:bodyPr vertOverflow="clip" wrap="square" lIns="468000" tIns="46800" rIns="36000" bIns="46800" anchor="ctr"/>
        <a:lstStyle/>
        <a:p>
          <a:pPr algn="l" rtl="0">
            <a:defRPr sz="1000"/>
          </a:pPr>
          <a:r>
            <a:rPr lang="ru-RU" sz="1000" b="0" i="0" u="none" strike="noStrike" baseline="0">
              <a:solidFill>
                <a:srgbClr val="000000"/>
              </a:solidFill>
              <a:latin typeface="Tahoma"/>
              <a:ea typeface="Tahoma"/>
              <a:cs typeface="Tahoma"/>
            </a:rPr>
            <a:t>Технические требования</a:t>
          </a:r>
          <a:endParaRPr lang="ru-RU"/>
        </a:p>
      </xdr:txBody>
    </xdr:sp>
    <xdr:clientData/>
  </xdr:twoCellAnchor>
  <xdr:twoCellAnchor editAs="absolute">
    <xdr:from>
      <xdr:col>1</xdr:col>
      <xdr:colOff>66675</xdr:colOff>
      <xdr:row>6</xdr:row>
      <xdr:rowOff>0</xdr:rowOff>
    </xdr:from>
    <xdr:to>
      <xdr:col>1</xdr:col>
      <xdr:colOff>409575</xdr:colOff>
      <xdr:row>26</xdr:row>
      <xdr:rowOff>9525</xdr:rowOff>
    </xdr:to>
    <xdr:pic macro="[0]!List00.BlockClick">
      <xdr:nvPicPr>
        <xdr:cNvPr id="14" name="InstrImg_1"/>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bwMode="auto">
        <a:xfrm>
          <a:off x="285750" y="1114425"/>
          <a:ext cx="3429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23</xdr:row>
      <xdr:rowOff>0</xdr:rowOff>
    </xdr:from>
    <xdr:to>
      <xdr:col>2</xdr:col>
      <xdr:colOff>0</xdr:colOff>
      <xdr:row>23</xdr:row>
      <xdr:rowOff>0</xdr:rowOff>
    </xdr:to>
    <xdr:pic>
      <xdr:nvPicPr>
        <xdr:cNvPr id="15" name="Pict 9" descr="тест"/>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0100" y="12477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104775</xdr:colOff>
      <xdr:row>227</xdr:row>
      <xdr:rowOff>57150</xdr:rowOff>
    </xdr:from>
    <xdr:to>
      <xdr:col>4</xdr:col>
      <xdr:colOff>257175</xdr:colOff>
      <xdr:row>228</xdr:row>
      <xdr:rowOff>19050</xdr:rowOff>
    </xdr:to>
    <xdr:pic macro="[1]!Instruction.chkUpdates_Click">
      <xdr:nvPicPr>
        <xdr:cNvPr id="16" name="chkNoUpdatesTrue" descr="check_yes.jpg" hidden="1"/>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676525" y="4829175"/>
          <a:ext cx="152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104775</xdr:colOff>
      <xdr:row>225</xdr:row>
      <xdr:rowOff>47625</xdr:rowOff>
    </xdr:from>
    <xdr:to>
      <xdr:col>4</xdr:col>
      <xdr:colOff>257175</xdr:colOff>
      <xdr:row>226</xdr:row>
      <xdr:rowOff>9525</xdr:rowOff>
    </xdr:to>
    <xdr:pic macro="[1]!Instruction.chkUpdates_Click">
      <xdr:nvPicPr>
        <xdr:cNvPr id="17" name="chkGetUpdatesFalse" descr="check_no.png" hidden="1"/>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676525" y="4829175"/>
          <a:ext cx="152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409575</xdr:colOff>
      <xdr:row>2</xdr:row>
      <xdr:rowOff>9525</xdr:rowOff>
    </xdr:from>
    <xdr:to>
      <xdr:col>4</xdr:col>
      <xdr:colOff>272129</xdr:colOff>
      <xdr:row>2</xdr:row>
      <xdr:rowOff>219075</xdr:rowOff>
    </xdr:to>
    <xdr:sp macro="[1]!Instruction.cmdGetUpdate_Click" textlink="">
      <xdr:nvSpPr>
        <xdr:cNvPr id="18" name="cmdNoAct_1" hidden="1"/>
        <xdr:cNvSpPr txBox="1">
          <a:spLocks noChangeArrowheads="1"/>
        </xdr:cNvSpPr>
      </xdr:nvSpPr>
      <xdr:spPr bwMode="auto">
        <a:xfrm>
          <a:off x="1209675" y="352425"/>
          <a:ext cx="1634204" cy="209550"/>
        </a:xfrm>
        <a:prstGeom prst="rect">
          <a:avLst/>
        </a:prstGeom>
        <a:solidFill>
          <a:srgbClr val="FF5050"/>
        </a:solidFill>
        <a:ln w="9525">
          <a:noFill/>
          <a:miter lim="800000"/>
          <a:headEnd/>
          <a:tailEnd/>
        </a:ln>
      </xdr:spPr>
      <xdr:txBody>
        <a:bodyPr vertOverflow="clip" wrap="square" lIns="288000" tIns="36000" rIns="0" bIns="36000" anchor="ctr" upright="1"/>
        <a:lstStyle/>
        <a:p>
          <a:pPr algn="l" rtl="0">
            <a:defRPr sz="1000"/>
          </a:pPr>
          <a:r>
            <a:rPr lang="ru-RU" sz="1000" b="0" i="0" u="none" strike="noStrike" baseline="0">
              <a:solidFill>
                <a:schemeClr val="bg1"/>
              </a:solidFill>
              <a:latin typeface="Tahoma"/>
              <a:ea typeface="Tahoma"/>
              <a:cs typeface="Tahoma"/>
            </a:rPr>
            <a:t>Требуется обновление</a:t>
          </a:r>
        </a:p>
      </xdr:txBody>
    </xdr:sp>
    <xdr:clientData/>
  </xdr:twoCellAnchor>
  <xdr:twoCellAnchor editAs="oneCell">
    <xdr:from>
      <xdr:col>2</xdr:col>
      <xdr:colOff>419100</xdr:colOff>
      <xdr:row>2</xdr:row>
      <xdr:rowOff>200025</xdr:rowOff>
    </xdr:from>
    <xdr:to>
      <xdr:col>2</xdr:col>
      <xdr:colOff>666750</xdr:colOff>
      <xdr:row>4</xdr:row>
      <xdr:rowOff>142875</xdr:rowOff>
    </xdr:to>
    <xdr:pic>
      <xdr:nvPicPr>
        <xdr:cNvPr id="19" name="cmdNoAct_2" descr="icon16.png" hidden="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219200" y="542925"/>
          <a:ext cx="24765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268061</xdr:colOff>
      <xdr:row>2</xdr:row>
      <xdr:rowOff>3612</xdr:rowOff>
    </xdr:from>
    <xdr:to>
      <xdr:col>4</xdr:col>
      <xdr:colOff>189139</xdr:colOff>
      <xdr:row>2</xdr:row>
      <xdr:rowOff>219612</xdr:rowOff>
    </xdr:to>
    <xdr:sp macro="" textlink="">
      <xdr:nvSpPr>
        <xdr:cNvPr id="20" name="cmdNoInet_1" hidden="1"/>
        <xdr:cNvSpPr txBox="1">
          <a:spLocks noChangeArrowheads="1"/>
        </xdr:cNvSpPr>
      </xdr:nvSpPr>
      <xdr:spPr bwMode="auto">
        <a:xfrm>
          <a:off x="1068161" y="346512"/>
          <a:ext cx="1692728" cy="216000"/>
        </a:xfrm>
        <a:prstGeom prst="rect">
          <a:avLst/>
        </a:prstGeom>
        <a:solidFill>
          <a:srgbClr val="FFCC66"/>
        </a:solidFill>
        <a:ln w="9525">
          <a:noFill/>
          <a:miter lim="800000"/>
          <a:headEnd/>
          <a:tailEnd/>
        </a:ln>
      </xdr:spPr>
      <xdr:txBody>
        <a:bodyPr vertOverflow="clip" wrap="square" lIns="288000" tIns="36000" rIns="0" bIns="36000" anchor="ctr" upright="1"/>
        <a:lstStyle/>
        <a:p>
          <a:pPr algn="l" rtl="0">
            <a:defRPr sz="1000"/>
          </a:pPr>
          <a:r>
            <a:rPr lang="ru-RU" sz="1000" b="0" i="0" u="none" strike="noStrike" baseline="0">
              <a:solidFill>
                <a:sysClr val="windowText" lastClr="000000"/>
              </a:solidFill>
              <a:latin typeface="Tahoma"/>
              <a:ea typeface="Tahoma"/>
              <a:cs typeface="Tahoma"/>
            </a:rPr>
            <a:t>Ошибка подключения</a:t>
          </a:r>
        </a:p>
      </xdr:txBody>
    </xdr:sp>
    <xdr:clientData/>
  </xdr:twoCellAnchor>
  <xdr:oneCellAnchor>
    <xdr:from>
      <xdr:col>2</xdr:col>
      <xdr:colOff>247650</xdr:colOff>
      <xdr:row>2</xdr:row>
      <xdr:rowOff>136963</xdr:rowOff>
    </xdr:from>
    <xdr:ext cx="250371" cy="374141"/>
    <xdr:sp macro="" textlink="">
      <xdr:nvSpPr>
        <xdr:cNvPr id="21" name="cmdNoInet_2" hidden="1"/>
        <xdr:cNvSpPr txBox="1"/>
      </xdr:nvSpPr>
      <xdr:spPr>
        <a:xfrm>
          <a:off x="1047750" y="479863"/>
          <a:ext cx="250371" cy="3741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ru-RU" sz="1800" b="1">
              <a:solidFill>
                <a:schemeClr val="bg1"/>
              </a:solidFill>
            </a:rPr>
            <a:t>!</a:t>
          </a:r>
        </a:p>
      </xdr:txBody>
    </xdr:sp>
    <xdr:clientData/>
  </xdr:oneCellAnchor>
  <xdr:twoCellAnchor>
    <xdr:from>
      <xdr:col>23</xdr:col>
      <xdr:colOff>257175</xdr:colOff>
      <xdr:row>81</xdr:row>
      <xdr:rowOff>57150</xdr:rowOff>
    </xdr:from>
    <xdr:to>
      <xdr:col>24</xdr:col>
      <xdr:colOff>142875</xdr:colOff>
      <xdr:row>81</xdr:row>
      <xdr:rowOff>238125</xdr:rowOff>
    </xdr:to>
    <xdr:pic macro="[1]!modInstruction.Process_Page_Last">
      <xdr:nvPicPr>
        <xdr:cNvPr id="22" name="PAGE_LAST" descr="tick_circle_3887.png" hidden="1"/>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515350" y="4829175"/>
          <a:ext cx="180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19</xdr:col>
      <xdr:colOff>95250</xdr:colOff>
      <xdr:row>81</xdr:row>
      <xdr:rowOff>57150</xdr:rowOff>
    </xdr:from>
    <xdr:to>
      <xdr:col>19</xdr:col>
      <xdr:colOff>276225</xdr:colOff>
      <xdr:row>81</xdr:row>
      <xdr:rowOff>238125</xdr:rowOff>
    </xdr:to>
    <xdr:pic macro="[1]!modInstruction.Process_Page_First">
      <xdr:nvPicPr>
        <xdr:cNvPr id="23" name="PAGE_FIRST" descr="tick_circle_3887.png" hidden="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7172325" y="4829175"/>
          <a:ext cx="180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9525</xdr:colOff>
      <xdr:row>81</xdr:row>
      <xdr:rowOff>28575</xdr:rowOff>
    </xdr:from>
    <xdr:to>
      <xdr:col>20</xdr:col>
      <xdr:colOff>257175</xdr:colOff>
      <xdr:row>81</xdr:row>
      <xdr:rowOff>276225</xdr:rowOff>
    </xdr:to>
    <xdr:pic macro="[1]!modInstruction.Process_Page_Back">
      <xdr:nvPicPr>
        <xdr:cNvPr id="24" name="PAGE_BACK" descr="tick_circle_3887.png" hidden="1"/>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7381875" y="4829175"/>
          <a:ext cx="247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276225</xdr:colOff>
      <xdr:row>81</xdr:row>
      <xdr:rowOff>28575</xdr:rowOff>
    </xdr:from>
    <xdr:to>
      <xdr:col>23</xdr:col>
      <xdr:colOff>228600</xdr:colOff>
      <xdr:row>81</xdr:row>
      <xdr:rowOff>276225</xdr:rowOff>
    </xdr:to>
    <xdr:pic macro="[1]!modInstruction.Process_Page_Next">
      <xdr:nvPicPr>
        <xdr:cNvPr id="25" name="PAGE_NEXT" descr="tick_circle_3887.png" hidden="1"/>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8239125" y="4829175"/>
          <a:ext cx="247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104775</xdr:colOff>
      <xdr:row>0</xdr:row>
      <xdr:rowOff>66675</xdr:rowOff>
    </xdr:from>
    <xdr:to>
      <xdr:col>24</xdr:col>
      <xdr:colOff>279013</xdr:colOff>
      <xdr:row>4</xdr:row>
      <xdr:rowOff>6540</xdr:rowOff>
    </xdr:to>
    <xdr:pic>
      <xdr:nvPicPr>
        <xdr:cNvPr id="26" name="Рисунок 25">
          <a:hlinkClick xmlns:r="http://schemas.openxmlformats.org/officeDocument/2006/relationships" r:id="rId13"/>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181850" y="66675"/>
          <a:ext cx="1650613" cy="520890"/>
        </a:xfrm>
        <a:prstGeom prst="rect">
          <a:avLst/>
        </a:prstGeom>
      </xdr:spPr>
    </xdr:pic>
    <xdr:clientData/>
  </xdr:twoCellAnchor>
  <xdr:twoCellAnchor editAs="absolute">
    <xdr:from>
      <xdr:col>1</xdr:col>
      <xdr:colOff>57150</xdr:colOff>
      <xdr:row>34</xdr:row>
      <xdr:rowOff>26495</xdr:rowOff>
    </xdr:from>
    <xdr:to>
      <xdr:col>1</xdr:col>
      <xdr:colOff>418385</xdr:colOff>
      <xdr:row>35</xdr:row>
      <xdr:rowOff>188420</xdr:rowOff>
    </xdr:to>
    <xdr:pic macro="[0]!List00.BlockClick">
      <xdr:nvPicPr>
        <xdr:cNvPr id="27" name="InstrImg_5"/>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bwMode="auto">
        <a:xfrm>
          <a:off x="276225" y="3007820"/>
          <a:ext cx="36123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57651</xdr:colOff>
      <xdr:row>36</xdr:row>
      <xdr:rowOff>103648</xdr:rowOff>
    </xdr:from>
    <xdr:to>
      <xdr:col>1</xdr:col>
      <xdr:colOff>429126</xdr:colOff>
      <xdr:row>38</xdr:row>
      <xdr:rowOff>94123</xdr:rowOff>
    </xdr:to>
    <xdr:pic macro="[0]!List00.BlockClick">
      <xdr:nvPicPr>
        <xdr:cNvPr id="28" name="InstrImg_6"/>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bwMode="auto">
        <a:xfrm>
          <a:off x="276726" y="3465973"/>
          <a:ext cx="37147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2962275</xdr:colOff>
      <xdr:row>30</xdr:row>
      <xdr:rowOff>0</xdr:rowOff>
    </xdr:from>
    <xdr:to>
      <xdr:col>3</xdr:col>
      <xdr:colOff>3181350</xdr:colOff>
      <xdr:row>32</xdr:row>
      <xdr:rowOff>104775</xdr:rowOff>
    </xdr:to>
    <xdr:pic macro="[2]!modInfo.MainSheetHelp">
      <xdr:nvPicPr>
        <xdr:cNvPr id="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5525" y="8667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0</xdr:colOff>
      <xdr:row>30</xdr:row>
      <xdr:rowOff>0</xdr:rowOff>
    </xdr:from>
    <xdr:to>
      <xdr:col>4</xdr:col>
      <xdr:colOff>190500</xdr:colOff>
      <xdr:row>33</xdr:row>
      <xdr:rowOff>142875</xdr:rowOff>
    </xdr:to>
    <xdr:grpSp>
      <xdr:nvGrpSpPr>
        <xdr:cNvPr id="56" name="shCalendar" hidden="1"/>
        <xdr:cNvGrpSpPr>
          <a:grpSpLocks/>
        </xdr:cNvGrpSpPr>
      </xdr:nvGrpSpPr>
      <xdr:grpSpPr bwMode="auto">
        <a:xfrm>
          <a:off x="5724525" y="4686300"/>
          <a:ext cx="190500" cy="628650"/>
          <a:chOff x="13896191" y="1813753"/>
          <a:chExt cx="211023" cy="178845"/>
        </a:xfrm>
      </xdr:grpSpPr>
      <xdr:sp macro="[2]!modfrmDateChoose.CalendarShow" textlink="">
        <xdr:nvSpPr>
          <xdr:cNvPr id="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0</xdr:colOff>
      <xdr:row>30</xdr:row>
      <xdr:rowOff>0</xdr:rowOff>
    </xdr:from>
    <xdr:to>
      <xdr:col>4</xdr:col>
      <xdr:colOff>190500</xdr:colOff>
      <xdr:row>33</xdr:row>
      <xdr:rowOff>142875</xdr:rowOff>
    </xdr:to>
    <xdr:grpSp>
      <xdr:nvGrpSpPr>
        <xdr:cNvPr id="59" name="shCalendar" hidden="1"/>
        <xdr:cNvGrpSpPr>
          <a:grpSpLocks/>
        </xdr:cNvGrpSpPr>
      </xdr:nvGrpSpPr>
      <xdr:grpSpPr bwMode="auto">
        <a:xfrm>
          <a:off x="5724525" y="4686300"/>
          <a:ext cx="190500" cy="628650"/>
          <a:chOff x="13896191" y="1813753"/>
          <a:chExt cx="211023" cy="178845"/>
        </a:xfrm>
      </xdr:grpSpPr>
      <xdr:sp macro="[2]!modfrmDateChoose.CalendarShow" textlink="">
        <xdr:nvSpPr>
          <xdr:cNvPr id="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28</xdr:row>
      <xdr:rowOff>0</xdr:rowOff>
    </xdr:from>
    <xdr:to>
      <xdr:col>3</xdr:col>
      <xdr:colOff>3181350</xdr:colOff>
      <xdr:row>31</xdr:row>
      <xdr:rowOff>66675</xdr:rowOff>
    </xdr:to>
    <xdr:pic macro="[2]!modInfo.MainSheetHelp">
      <xdr:nvPicPr>
        <xdr:cNvPr id="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5525" y="12287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0</xdr:colOff>
      <xdr:row>30</xdr:row>
      <xdr:rowOff>0</xdr:rowOff>
    </xdr:from>
    <xdr:to>
      <xdr:col>4</xdr:col>
      <xdr:colOff>190500</xdr:colOff>
      <xdr:row>31</xdr:row>
      <xdr:rowOff>104775</xdr:rowOff>
    </xdr:to>
    <xdr:grpSp>
      <xdr:nvGrpSpPr>
        <xdr:cNvPr id="63" name="shCalendar" hidden="1"/>
        <xdr:cNvGrpSpPr>
          <a:grpSpLocks/>
        </xdr:cNvGrpSpPr>
      </xdr:nvGrpSpPr>
      <xdr:grpSpPr bwMode="auto">
        <a:xfrm>
          <a:off x="5724525" y="4686300"/>
          <a:ext cx="190500" cy="266700"/>
          <a:chOff x="13896191" y="1813753"/>
          <a:chExt cx="211023" cy="178845"/>
        </a:xfrm>
      </xdr:grpSpPr>
      <xdr:sp macro="[2]!modfrmDateChoose.CalendarShow" textlink="">
        <xdr:nvSpPr>
          <xdr:cNvPr id="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0</xdr:colOff>
      <xdr:row>30</xdr:row>
      <xdr:rowOff>0</xdr:rowOff>
    </xdr:from>
    <xdr:to>
      <xdr:col>4</xdr:col>
      <xdr:colOff>190500</xdr:colOff>
      <xdr:row>31</xdr:row>
      <xdr:rowOff>104775</xdr:rowOff>
    </xdr:to>
    <xdr:grpSp>
      <xdr:nvGrpSpPr>
        <xdr:cNvPr id="66" name="shCalendar" hidden="1"/>
        <xdr:cNvGrpSpPr>
          <a:grpSpLocks/>
        </xdr:cNvGrpSpPr>
      </xdr:nvGrpSpPr>
      <xdr:grpSpPr bwMode="auto">
        <a:xfrm>
          <a:off x="5724525" y="4686300"/>
          <a:ext cx="190500" cy="266700"/>
          <a:chOff x="13896191" y="1813753"/>
          <a:chExt cx="211023" cy="178845"/>
        </a:xfrm>
      </xdr:grpSpPr>
      <xdr:sp macro="[2]!modfrmDateChoose.CalendarShow" textlink="">
        <xdr:nvSpPr>
          <xdr:cNvPr id="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0</xdr:colOff>
      <xdr:row>30</xdr:row>
      <xdr:rowOff>0</xdr:rowOff>
    </xdr:from>
    <xdr:to>
      <xdr:col>4</xdr:col>
      <xdr:colOff>190500</xdr:colOff>
      <xdr:row>31</xdr:row>
      <xdr:rowOff>0</xdr:rowOff>
    </xdr:to>
    <xdr:grpSp>
      <xdr:nvGrpSpPr>
        <xdr:cNvPr id="69" name="shCalendar" hidden="1"/>
        <xdr:cNvGrpSpPr>
          <a:grpSpLocks/>
        </xdr:cNvGrpSpPr>
      </xdr:nvGrpSpPr>
      <xdr:grpSpPr bwMode="auto">
        <a:xfrm>
          <a:off x="5724525" y="4686300"/>
          <a:ext cx="190500" cy="161925"/>
          <a:chOff x="13896191" y="1813753"/>
          <a:chExt cx="211023" cy="178845"/>
        </a:xfrm>
      </xdr:grpSpPr>
      <xdr:sp macro="[2]!modfrmDateChoose.CalendarShow" textlink="">
        <xdr:nvSpPr>
          <xdr:cNvPr id="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0</xdr:colOff>
      <xdr:row>30</xdr:row>
      <xdr:rowOff>0</xdr:rowOff>
    </xdr:from>
    <xdr:to>
      <xdr:col>4</xdr:col>
      <xdr:colOff>190500</xdr:colOff>
      <xdr:row>31</xdr:row>
      <xdr:rowOff>0</xdr:rowOff>
    </xdr:to>
    <xdr:grpSp>
      <xdr:nvGrpSpPr>
        <xdr:cNvPr id="72" name="shCalendar" hidden="1"/>
        <xdr:cNvGrpSpPr>
          <a:grpSpLocks/>
        </xdr:cNvGrpSpPr>
      </xdr:nvGrpSpPr>
      <xdr:grpSpPr bwMode="auto">
        <a:xfrm>
          <a:off x="5724525" y="4686300"/>
          <a:ext cx="190500" cy="161925"/>
          <a:chOff x="13896191" y="1813753"/>
          <a:chExt cx="211023" cy="178845"/>
        </a:xfrm>
      </xdr:grpSpPr>
      <xdr:sp macro="[2]!modfrmDateChoose.CalendarShow" textlink="">
        <xdr:nvSpPr>
          <xdr:cNvPr id="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0</xdr:colOff>
      <xdr:row>30</xdr:row>
      <xdr:rowOff>0</xdr:rowOff>
    </xdr:from>
    <xdr:to>
      <xdr:col>4</xdr:col>
      <xdr:colOff>190500</xdr:colOff>
      <xdr:row>31</xdr:row>
      <xdr:rowOff>104775</xdr:rowOff>
    </xdr:to>
    <xdr:grpSp>
      <xdr:nvGrpSpPr>
        <xdr:cNvPr id="75" name="shCalendar" hidden="1"/>
        <xdr:cNvGrpSpPr>
          <a:grpSpLocks/>
        </xdr:cNvGrpSpPr>
      </xdr:nvGrpSpPr>
      <xdr:grpSpPr bwMode="auto">
        <a:xfrm>
          <a:off x="5724525" y="4686300"/>
          <a:ext cx="190500" cy="266700"/>
          <a:chOff x="13896191" y="1813753"/>
          <a:chExt cx="211023" cy="178845"/>
        </a:xfrm>
      </xdr:grpSpPr>
      <xdr:sp macro="[2]!modfrmDateChoose.CalendarShow" textlink="">
        <xdr:nvSpPr>
          <xdr:cNvPr id="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0</xdr:colOff>
      <xdr:row>30</xdr:row>
      <xdr:rowOff>0</xdr:rowOff>
    </xdr:from>
    <xdr:to>
      <xdr:col>4</xdr:col>
      <xdr:colOff>190500</xdr:colOff>
      <xdr:row>31</xdr:row>
      <xdr:rowOff>104775</xdr:rowOff>
    </xdr:to>
    <xdr:grpSp>
      <xdr:nvGrpSpPr>
        <xdr:cNvPr id="78" name="shCalendar" hidden="1"/>
        <xdr:cNvGrpSpPr>
          <a:grpSpLocks/>
        </xdr:cNvGrpSpPr>
      </xdr:nvGrpSpPr>
      <xdr:grpSpPr bwMode="auto">
        <a:xfrm>
          <a:off x="5724525" y="4686300"/>
          <a:ext cx="190500" cy="266700"/>
          <a:chOff x="13896191" y="1813753"/>
          <a:chExt cx="211023" cy="178845"/>
        </a:xfrm>
      </xdr:grpSpPr>
      <xdr:sp macro="[2]!modfrmDateChoose.CalendarShow" textlink="">
        <xdr:nvSpPr>
          <xdr:cNvPr id="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838200</xdr:colOff>
      <xdr:row>12</xdr:row>
      <xdr:rowOff>1</xdr:rowOff>
    </xdr:from>
    <xdr:to>
      <xdr:col>13</xdr:col>
      <xdr:colOff>285750</xdr:colOff>
      <xdr:row>13</xdr:row>
      <xdr:rowOff>123825</xdr:rowOff>
    </xdr:to>
    <xdr:sp macro="[0]!List03.StartButtonClick" textlink="">
      <xdr:nvSpPr>
        <xdr:cNvPr id="2" name="cmdStart" hidden="1"/>
        <xdr:cNvSpPr>
          <a:spLocks noChangeArrowheads="1"/>
        </xdr:cNvSpPr>
      </xdr:nvSpPr>
      <xdr:spPr bwMode="auto">
        <a:xfrm>
          <a:off x="838200" y="2114551"/>
          <a:ext cx="7572375" cy="285749"/>
        </a:xfrm>
        <a:prstGeom prst="roundRect">
          <a:avLst>
            <a:gd name="adj" fmla="val 0"/>
          </a:avLst>
        </a:prstGeom>
        <a:solidFill>
          <a:srgbClr val="DDDDDD"/>
        </a:solidFill>
        <a:ln w="3175" algn="ctr">
          <a:solidFill>
            <a:srgbClr val="C0C0C0"/>
          </a:solidFill>
          <a:round/>
          <a:headEnd/>
          <a:tailEnd/>
        </a:ln>
        <a:effectLst/>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Начать заполнение отчета</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3</xdr:row>
      <xdr:rowOff>0</xdr:rowOff>
    </xdr:from>
    <xdr:ext cx="190500" cy="190500"/>
    <xdr:grpSp>
      <xdr:nvGrpSpPr>
        <xdr:cNvPr id="2" name="shCalendar" hidden="1"/>
        <xdr:cNvGrpSpPr>
          <a:grpSpLocks/>
        </xdr:cNvGrpSpPr>
      </xdr:nvGrpSpPr>
      <xdr:grpSpPr bwMode="auto">
        <a:xfrm>
          <a:off x="8858250" y="161925"/>
          <a:ext cx="190500" cy="190500"/>
          <a:chOff x="13896191" y="1813753"/>
          <a:chExt cx="211023" cy="178845"/>
        </a:xfrm>
      </xdr:grpSpPr>
      <xdr:sp macro="[1]!modfrmDateChoose.CalendarShow" textlink="">
        <xdr:nvSpPr>
          <xdr:cNvPr id="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1]!modfrmDateChoose.CalendarShow">
        <xdr:nvPicPr>
          <xdr:cNvPr id="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wsDr>
</file>

<file path=xl/drawings/drawing5.xml><?xml version="1.0" encoding="utf-8"?>
<xdr:wsDr xmlns:xdr="http://schemas.openxmlformats.org/drawingml/2006/spreadsheetDrawing" xmlns:a="http://schemas.openxmlformats.org/drawingml/2006/main">
  <xdr:oneCellAnchor>
    <xdr:from>
      <xdr:col>16</xdr:col>
      <xdr:colOff>0</xdr:colOff>
      <xdr:row>3</xdr:row>
      <xdr:rowOff>0</xdr:rowOff>
    </xdr:from>
    <xdr:ext cx="190500" cy="190500"/>
    <xdr:grpSp>
      <xdr:nvGrpSpPr>
        <xdr:cNvPr id="2" name="shCalendar" hidden="1"/>
        <xdr:cNvGrpSpPr>
          <a:grpSpLocks/>
        </xdr:cNvGrpSpPr>
      </xdr:nvGrpSpPr>
      <xdr:grpSpPr bwMode="auto">
        <a:xfrm>
          <a:off x="13792200" y="161925"/>
          <a:ext cx="190500" cy="190500"/>
          <a:chOff x="13896191" y="1813753"/>
          <a:chExt cx="211023" cy="178845"/>
        </a:xfrm>
      </xdr:grpSpPr>
      <xdr:sp macro="[1]!modfrmDateChoose.CalendarShow" textlink="">
        <xdr:nvSpPr>
          <xdr:cNvPr id="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1]!modfrmDateChoose.CalendarShow">
        <xdr:nvPicPr>
          <xdr:cNvPr id="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wsDr>
</file>

<file path=xl/drawings/drawing6.xml><?xml version="1.0" encoding="utf-8"?>
<xdr:wsDr xmlns:xdr="http://schemas.openxmlformats.org/drawingml/2006/spreadsheetDrawing" xmlns:a="http://schemas.openxmlformats.org/drawingml/2006/main">
  <xdr:oneCellAnchor>
    <xdr:from>
      <xdr:col>7</xdr:col>
      <xdr:colOff>38100</xdr:colOff>
      <xdr:row>2</xdr:row>
      <xdr:rowOff>0</xdr:rowOff>
    </xdr:from>
    <xdr:ext cx="190500" cy="190500"/>
    <xdr:grpSp>
      <xdr:nvGrpSpPr>
        <xdr:cNvPr id="2" name="shCalendar" hidden="1"/>
        <xdr:cNvGrpSpPr>
          <a:grpSpLocks/>
        </xdr:cNvGrpSpPr>
      </xdr:nvGrpSpPr>
      <xdr:grpSpPr bwMode="auto">
        <a:xfrm>
          <a:off x="12573000" y="0"/>
          <a:ext cx="190500" cy="190500"/>
          <a:chOff x="13896191" y="1813753"/>
          <a:chExt cx="211023" cy="178845"/>
        </a:xfrm>
      </xdr:grpSpPr>
      <xdr:sp macro="[1]!modfrmDateChoose.CalendarShow" textlink="">
        <xdr:nvSpPr>
          <xdr:cNvPr id="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1]!modfrmDateChoose.CalendarShow">
        <xdr:nvPicPr>
          <xdr:cNvPr id="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180975"/>
    <xdr:grpSp>
      <xdr:nvGrpSpPr>
        <xdr:cNvPr id="5" name="shCalendar" hidden="1"/>
        <xdr:cNvGrpSpPr>
          <a:grpSpLocks/>
        </xdr:cNvGrpSpPr>
      </xdr:nvGrpSpPr>
      <xdr:grpSpPr bwMode="auto">
        <a:xfrm>
          <a:off x="8924925" y="1952625"/>
          <a:ext cx="190500" cy="180975"/>
          <a:chOff x="13896191" y="1813753"/>
          <a:chExt cx="211023" cy="178845"/>
        </a:xfrm>
      </xdr:grpSpPr>
      <xdr:sp macro="[3]!modfrmDateChoose.CalendarShow" textlink="">
        <xdr:nvSpPr>
          <xdr:cNvPr id="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180975"/>
    <xdr:grpSp>
      <xdr:nvGrpSpPr>
        <xdr:cNvPr id="8" name="shCalendar" hidden="1"/>
        <xdr:cNvGrpSpPr>
          <a:grpSpLocks/>
        </xdr:cNvGrpSpPr>
      </xdr:nvGrpSpPr>
      <xdr:grpSpPr bwMode="auto">
        <a:xfrm>
          <a:off x="8924925" y="1952625"/>
          <a:ext cx="190500" cy="180975"/>
          <a:chOff x="13896191" y="1813753"/>
          <a:chExt cx="211023" cy="178845"/>
        </a:xfrm>
      </xdr:grpSpPr>
      <xdr:sp macro="[3]!modfrmDateChoose.CalendarShow" textlink="">
        <xdr:nvSpPr>
          <xdr:cNvPr id="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11" name="shCalendar" hidden="1"/>
        <xdr:cNvGrpSpPr>
          <a:grpSpLocks/>
        </xdr:cNvGrpSpPr>
      </xdr:nvGrpSpPr>
      <xdr:grpSpPr bwMode="auto">
        <a:xfrm>
          <a:off x="8924925" y="1952625"/>
          <a:ext cx="190500" cy="447675"/>
          <a:chOff x="13896191" y="1813753"/>
          <a:chExt cx="211023" cy="178845"/>
        </a:xfrm>
      </xdr:grpSpPr>
      <xdr:sp macro="[2]!modfrmDateChoose.CalendarShow" textlink="">
        <xdr:nvSpPr>
          <xdr:cNvPr id="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14" name="shCalendar" hidden="1"/>
        <xdr:cNvGrpSpPr>
          <a:grpSpLocks/>
        </xdr:cNvGrpSpPr>
      </xdr:nvGrpSpPr>
      <xdr:grpSpPr bwMode="auto">
        <a:xfrm>
          <a:off x="8924925" y="1952625"/>
          <a:ext cx="190500" cy="447675"/>
          <a:chOff x="13896191" y="1813753"/>
          <a:chExt cx="211023" cy="178845"/>
        </a:xfrm>
      </xdr:grpSpPr>
      <xdr:sp macro="[2]!modfrmDateChoose.CalendarShow" textlink="">
        <xdr:nvSpPr>
          <xdr:cNvPr id="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17" name="shCalendar" hidden="1"/>
        <xdr:cNvGrpSpPr>
          <a:grpSpLocks/>
        </xdr:cNvGrpSpPr>
      </xdr:nvGrpSpPr>
      <xdr:grpSpPr bwMode="auto">
        <a:xfrm>
          <a:off x="8924925" y="1952625"/>
          <a:ext cx="190500" cy="447675"/>
          <a:chOff x="13896191" y="1813753"/>
          <a:chExt cx="211023" cy="178845"/>
        </a:xfrm>
      </xdr:grpSpPr>
      <xdr:sp macro="[3]!modfrmDateChoose.CalendarShow" textlink="">
        <xdr:nvSpPr>
          <xdr:cNvPr id="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20" name="shCalendar" hidden="1"/>
        <xdr:cNvGrpSpPr>
          <a:grpSpLocks/>
        </xdr:cNvGrpSpPr>
      </xdr:nvGrpSpPr>
      <xdr:grpSpPr bwMode="auto">
        <a:xfrm>
          <a:off x="8924925" y="1952625"/>
          <a:ext cx="190500" cy="447675"/>
          <a:chOff x="13896191" y="1813753"/>
          <a:chExt cx="211023" cy="178845"/>
        </a:xfrm>
      </xdr:grpSpPr>
      <xdr:sp macro="[3]!modfrmDateChoose.CalendarShow" textlink="">
        <xdr:nvSpPr>
          <xdr:cNvPr id="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23" name="shCalendar" hidden="1"/>
        <xdr:cNvGrpSpPr>
          <a:grpSpLocks/>
        </xdr:cNvGrpSpPr>
      </xdr:nvGrpSpPr>
      <xdr:grpSpPr bwMode="auto">
        <a:xfrm>
          <a:off x="8924925" y="1952625"/>
          <a:ext cx="190500" cy="447675"/>
          <a:chOff x="13896191" y="1813753"/>
          <a:chExt cx="211023" cy="178845"/>
        </a:xfrm>
      </xdr:grpSpPr>
      <xdr:sp macro="[2]!modfrmDateChoose.CalendarShow" textlink="">
        <xdr:nvSpPr>
          <xdr:cNvPr id="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26" name="shCalendar" hidden="1"/>
        <xdr:cNvGrpSpPr>
          <a:grpSpLocks/>
        </xdr:cNvGrpSpPr>
      </xdr:nvGrpSpPr>
      <xdr:grpSpPr bwMode="auto">
        <a:xfrm>
          <a:off x="8924925" y="1952625"/>
          <a:ext cx="190500" cy="447675"/>
          <a:chOff x="13896191" y="1813753"/>
          <a:chExt cx="211023" cy="178845"/>
        </a:xfrm>
      </xdr:grpSpPr>
      <xdr:sp macro="[2]!modfrmDateChoose.CalendarShow" textlink="">
        <xdr:nvSpPr>
          <xdr:cNvPr id="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29" name="shCalendar" hidden="1"/>
        <xdr:cNvGrpSpPr>
          <a:grpSpLocks/>
        </xdr:cNvGrpSpPr>
      </xdr:nvGrpSpPr>
      <xdr:grpSpPr bwMode="auto">
        <a:xfrm>
          <a:off x="8924925" y="1952625"/>
          <a:ext cx="190500" cy="447675"/>
          <a:chOff x="13896191" y="1813753"/>
          <a:chExt cx="211023" cy="178845"/>
        </a:xfrm>
      </xdr:grpSpPr>
      <xdr:sp macro="[3]!modfrmDateChoose.CalendarShow" textlink="">
        <xdr:nvSpPr>
          <xdr:cNvPr id="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11</xdr:row>
      <xdr:rowOff>0</xdr:rowOff>
    </xdr:from>
    <xdr:ext cx="190500" cy="447675"/>
    <xdr:grpSp>
      <xdr:nvGrpSpPr>
        <xdr:cNvPr id="32" name="shCalendar" hidden="1"/>
        <xdr:cNvGrpSpPr>
          <a:grpSpLocks/>
        </xdr:cNvGrpSpPr>
      </xdr:nvGrpSpPr>
      <xdr:grpSpPr bwMode="auto">
        <a:xfrm>
          <a:off x="8924925" y="1952625"/>
          <a:ext cx="190500" cy="447675"/>
          <a:chOff x="13896191" y="1813753"/>
          <a:chExt cx="211023" cy="178845"/>
        </a:xfrm>
      </xdr:grpSpPr>
      <xdr:sp macro="[3]!modfrmDateChoose.CalendarShow" textlink="">
        <xdr:nvSpPr>
          <xdr:cNvPr id="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35" name="shCalendar" hidden="1"/>
        <xdr:cNvGrpSpPr>
          <a:grpSpLocks/>
        </xdr:cNvGrpSpPr>
      </xdr:nvGrpSpPr>
      <xdr:grpSpPr bwMode="auto">
        <a:xfrm>
          <a:off x="8924925" y="2924175"/>
          <a:ext cx="190500" cy="180975"/>
          <a:chOff x="13896191" y="1813753"/>
          <a:chExt cx="211023" cy="178845"/>
        </a:xfrm>
      </xdr:grpSpPr>
      <xdr:sp macro="[3]!modfrmDateChoose.CalendarShow" textlink="">
        <xdr:nvSpPr>
          <xdr:cNvPr id="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7"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38" name="shCalendar" hidden="1"/>
        <xdr:cNvGrpSpPr>
          <a:grpSpLocks/>
        </xdr:cNvGrpSpPr>
      </xdr:nvGrpSpPr>
      <xdr:grpSpPr bwMode="auto">
        <a:xfrm>
          <a:off x="8924925" y="2924175"/>
          <a:ext cx="190500" cy="180975"/>
          <a:chOff x="13896191" y="1813753"/>
          <a:chExt cx="211023" cy="178845"/>
        </a:xfrm>
      </xdr:grpSpPr>
      <xdr:sp macro="[3]!modfrmDateChoose.CalendarShow" textlink="">
        <xdr:nvSpPr>
          <xdr:cNvPr id="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0"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41" name="shCalendar" hidden="1"/>
        <xdr:cNvGrpSpPr>
          <a:grpSpLocks/>
        </xdr:cNvGrpSpPr>
      </xdr:nvGrpSpPr>
      <xdr:grpSpPr bwMode="auto">
        <a:xfrm>
          <a:off x="8924925" y="2924175"/>
          <a:ext cx="190500" cy="447675"/>
          <a:chOff x="13896191" y="1813753"/>
          <a:chExt cx="211023" cy="178845"/>
        </a:xfrm>
      </xdr:grpSpPr>
      <xdr:sp macro="[2]!modfrmDateChoose.CalendarShow" textlink="">
        <xdr:nvSpPr>
          <xdr:cNvPr id="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3"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44" name="shCalendar" hidden="1"/>
        <xdr:cNvGrpSpPr>
          <a:grpSpLocks/>
        </xdr:cNvGrpSpPr>
      </xdr:nvGrpSpPr>
      <xdr:grpSpPr bwMode="auto">
        <a:xfrm>
          <a:off x="8924925" y="2924175"/>
          <a:ext cx="190500" cy="447675"/>
          <a:chOff x="13896191" y="1813753"/>
          <a:chExt cx="211023" cy="178845"/>
        </a:xfrm>
      </xdr:grpSpPr>
      <xdr:sp macro="[2]!modfrmDateChoose.CalendarShow" textlink="">
        <xdr:nvSpPr>
          <xdr:cNvPr id="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6"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47" name="shCalendar" hidden="1"/>
        <xdr:cNvGrpSpPr>
          <a:grpSpLocks/>
        </xdr:cNvGrpSpPr>
      </xdr:nvGrpSpPr>
      <xdr:grpSpPr bwMode="auto">
        <a:xfrm>
          <a:off x="8924925" y="2924175"/>
          <a:ext cx="190500" cy="447675"/>
          <a:chOff x="13896191" y="1813753"/>
          <a:chExt cx="211023" cy="178845"/>
        </a:xfrm>
      </xdr:grpSpPr>
      <xdr:sp macro="[3]!modfrmDateChoose.CalendarShow" textlink="">
        <xdr:nvSpPr>
          <xdr:cNvPr id="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9"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50" name="shCalendar" hidden="1"/>
        <xdr:cNvGrpSpPr>
          <a:grpSpLocks/>
        </xdr:cNvGrpSpPr>
      </xdr:nvGrpSpPr>
      <xdr:grpSpPr bwMode="auto">
        <a:xfrm>
          <a:off x="8924925" y="2924175"/>
          <a:ext cx="190500" cy="447675"/>
          <a:chOff x="13896191" y="1813753"/>
          <a:chExt cx="211023" cy="178845"/>
        </a:xfrm>
      </xdr:grpSpPr>
      <xdr:sp macro="[3]!modfrmDateChoose.CalendarShow" textlink="">
        <xdr:nvSpPr>
          <xdr:cNvPr id="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2"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53" name="shCalendar" hidden="1"/>
        <xdr:cNvGrpSpPr>
          <a:grpSpLocks/>
        </xdr:cNvGrpSpPr>
      </xdr:nvGrpSpPr>
      <xdr:grpSpPr bwMode="auto">
        <a:xfrm>
          <a:off x="8924925" y="2924175"/>
          <a:ext cx="190500" cy="447675"/>
          <a:chOff x="13896191" y="1813753"/>
          <a:chExt cx="211023" cy="178845"/>
        </a:xfrm>
      </xdr:grpSpPr>
      <xdr:sp macro="[2]!modfrmDateChoose.CalendarShow" textlink="">
        <xdr:nvSpPr>
          <xdr:cNvPr id="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5"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56" name="shCalendar" hidden="1"/>
        <xdr:cNvGrpSpPr>
          <a:grpSpLocks/>
        </xdr:cNvGrpSpPr>
      </xdr:nvGrpSpPr>
      <xdr:grpSpPr bwMode="auto">
        <a:xfrm>
          <a:off x="8924925" y="2924175"/>
          <a:ext cx="190500" cy="447675"/>
          <a:chOff x="13896191" y="1813753"/>
          <a:chExt cx="211023" cy="178845"/>
        </a:xfrm>
      </xdr:grpSpPr>
      <xdr:sp macro="[2]!modfrmDateChoose.CalendarShow" textlink="">
        <xdr:nvSpPr>
          <xdr:cNvPr id="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59" name="shCalendar" hidden="1"/>
        <xdr:cNvGrpSpPr>
          <a:grpSpLocks/>
        </xdr:cNvGrpSpPr>
      </xdr:nvGrpSpPr>
      <xdr:grpSpPr bwMode="auto">
        <a:xfrm>
          <a:off x="8924925" y="2924175"/>
          <a:ext cx="190500" cy="447675"/>
          <a:chOff x="13896191" y="1813753"/>
          <a:chExt cx="211023" cy="178845"/>
        </a:xfrm>
      </xdr:grpSpPr>
      <xdr:sp macro="[3]!modfrmDateChoose.CalendarShow" textlink="">
        <xdr:nvSpPr>
          <xdr:cNvPr id="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1"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62" name="shCalendar" hidden="1"/>
        <xdr:cNvGrpSpPr>
          <a:grpSpLocks/>
        </xdr:cNvGrpSpPr>
      </xdr:nvGrpSpPr>
      <xdr:grpSpPr bwMode="auto">
        <a:xfrm>
          <a:off x="8924925" y="2924175"/>
          <a:ext cx="190500" cy="447675"/>
          <a:chOff x="13896191" y="1813753"/>
          <a:chExt cx="211023" cy="178845"/>
        </a:xfrm>
      </xdr:grpSpPr>
      <xdr:sp macro="[3]!modfrmDateChoose.CalendarShow" textlink="">
        <xdr:nvSpPr>
          <xdr:cNvPr id="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180975"/>
    <xdr:grpSp>
      <xdr:nvGrpSpPr>
        <xdr:cNvPr id="65" name="shCalendar" hidden="1"/>
        <xdr:cNvGrpSpPr>
          <a:grpSpLocks/>
        </xdr:cNvGrpSpPr>
      </xdr:nvGrpSpPr>
      <xdr:grpSpPr bwMode="auto">
        <a:xfrm>
          <a:off x="8924925" y="3409950"/>
          <a:ext cx="190500" cy="180975"/>
          <a:chOff x="13896191" y="1813753"/>
          <a:chExt cx="211023" cy="178845"/>
        </a:xfrm>
      </xdr:grpSpPr>
      <xdr:sp macro="[3]!modfrmDateChoose.CalendarShow" textlink="">
        <xdr:nvSpPr>
          <xdr:cNvPr id="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7"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180975"/>
    <xdr:grpSp>
      <xdr:nvGrpSpPr>
        <xdr:cNvPr id="68" name="shCalendar" hidden="1"/>
        <xdr:cNvGrpSpPr>
          <a:grpSpLocks/>
        </xdr:cNvGrpSpPr>
      </xdr:nvGrpSpPr>
      <xdr:grpSpPr bwMode="auto">
        <a:xfrm>
          <a:off x="8924925" y="3409950"/>
          <a:ext cx="190500" cy="180975"/>
          <a:chOff x="13896191" y="1813753"/>
          <a:chExt cx="211023" cy="178845"/>
        </a:xfrm>
      </xdr:grpSpPr>
      <xdr:sp macro="[3]!modfrmDateChoose.CalendarShow" textlink="">
        <xdr:nvSpPr>
          <xdr:cNvPr id="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0"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71" name="shCalendar" hidden="1"/>
        <xdr:cNvGrpSpPr>
          <a:grpSpLocks/>
        </xdr:cNvGrpSpPr>
      </xdr:nvGrpSpPr>
      <xdr:grpSpPr bwMode="auto">
        <a:xfrm>
          <a:off x="8924925" y="3409950"/>
          <a:ext cx="190500" cy="447675"/>
          <a:chOff x="13896191" y="1813753"/>
          <a:chExt cx="211023" cy="178845"/>
        </a:xfrm>
      </xdr:grpSpPr>
      <xdr:sp macro="[2]!modfrmDateChoose.CalendarShow" textlink="">
        <xdr:nvSpPr>
          <xdr:cNvPr id="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3"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74" name="shCalendar" hidden="1"/>
        <xdr:cNvGrpSpPr>
          <a:grpSpLocks/>
        </xdr:cNvGrpSpPr>
      </xdr:nvGrpSpPr>
      <xdr:grpSpPr bwMode="auto">
        <a:xfrm>
          <a:off x="8924925" y="3409950"/>
          <a:ext cx="190500" cy="447675"/>
          <a:chOff x="13896191" y="1813753"/>
          <a:chExt cx="211023" cy="178845"/>
        </a:xfrm>
      </xdr:grpSpPr>
      <xdr:sp macro="[2]!modfrmDateChoose.CalendarShow" textlink="">
        <xdr:nvSpPr>
          <xdr:cNvPr id="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6"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77" name="shCalendar" hidden="1"/>
        <xdr:cNvGrpSpPr>
          <a:grpSpLocks/>
        </xdr:cNvGrpSpPr>
      </xdr:nvGrpSpPr>
      <xdr:grpSpPr bwMode="auto">
        <a:xfrm>
          <a:off x="8924925" y="3409950"/>
          <a:ext cx="190500" cy="447675"/>
          <a:chOff x="13896191" y="1813753"/>
          <a:chExt cx="211023" cy="178845"/>
        </a:xfrm>
      </xdr:grpSpPr>
      <xdr:sp macro="[3]!modfrmDateChoose.CalendarShow" textlink="">
        <xdr:nvSpPr>
          <xdr:cNvPr id="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9"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80" name="shCalendar" hidden="1"/>
        <xdr:cNvGrpSpPr>
          <a:grpSpLocks/>
        </xdr:cNvGrpSpPr>
      </xdr:nvGrpSpPr>
      <xdr:grpSpPr bwMode="auto">
        <a:xfrm>
          <a:off x="8924925" y="3409950"/>
          <a:ext cx="190500" cy="447675"/>
          <a:chOff x="13896191" y="1813753"/>
          <a:chExt cx="211023" cy="178845"/>
        </a:xfrm>
      </xdr:grpSpPr>
      <xdr:sp macro="[3]!modfrmDateChoose.CalendarShow" textlink="">
        <xdr:nvSpPr>
          <xdr:cNvPr id="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2"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83" name="shCalendar" hidden="1"/>
        <xdr:cNvGrpSpPr>
          <a:grpSpLocks/>
        </xdr:cNvGrpSpPr>
      </xdr:nvGrpSpPr>
      <xdr:grpSpPr bwMode="auto">
        <a:xfrm>
          <a:off x="8924925" y="3409950"/>
          <a:ext cx="190500" cy="447675"/>
          <a:chOff x="13896191" y="1813753"/>
          <a:chExt cx="211023" cy="178845"/>
        </a:xfrm>
      </xdr:grpSpPr>
      <xdr:sp macro="[2]!modfrmDateChoose.CalendarShow" textlink="">
        <xdr:nvSpPr>
          <xdr:cNvPr id="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5"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86" name="shCalendar" hidden="1"/>
        <xdr:cNvGrpSpPr>
          <a:grpSpLocks/>
        </xdr:cNvGrpSpPr>
      </xdr:nvGrpSpPr>
      <xdr:grpSpPr bwMode="auto">
        <a:xfrm>
          <a:off x="8924925" y="3409950"/>
          <a:ext cx="190500" cy="447675"/>
          <a:chOff x="13896191" y="1813753"/>
          <a:chExt cx="211023" cy="178845"/>
        </a:xfrm>
      </xdr:grpSpPr>
      <xdr:sp macro="[2]!modfrmDateChoose.CalendarShow" textlink="">
        <xdr:nvSpPr>
          <xdr:cNvPr id="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8"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89" name="shCalendar" hidden="1"/>
        <xdr:cNvGrpSpPr>
          <a:grpSpLocks/>
        </xdr:cNvGrpSpPr>
      </xdr:nvGrpSpPr>
      <xdr:grpSpPr bwMode="auto">
        <a:xfrm>
          <a:off x="8924925" y="3409950"/>
          <a:ext cx="190500" cy="447675"/>
          <a:chOff x="13896191" y="1813753"/>
          <a:chExt cx="211023" cy="178845"/>
        </a:xfrm>
      </xdr:grpSpPr>
      <xdr:sp macro="[3]!modfrmDateChoose.CalendarShow" textlink="">
        <xdr:nvSpPr>
          <xdr:cNvPr id="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1"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15</xdr:row>
      <xdr:rowOff>0</xdr:rowOff>
    </xdr:from>
    <xdr:ext cx="190500" cy="447675"/>
    <xdr:grpSp>
      <xdr:nvGrpSpPr>
        <xdr:cNvPr id="92" name="shCalendar" hidden="1"/>
        <xdr:cNvGrpSpPr>
          <a:grpSpLocks/>
        </xdr:cNvGrpSpPr>
      </xdr:nvGrpSpPr>
      <xdr:grpSpPr bwMode="auto">
        <a:xfrm>
          <a:off x="8924925" y="3409950"/>
          <a:ext cx="190500" cy="447675"/>
          <a:chOff x="13896191" y="1813753"/>
          <a:chExt cx="211023" cy="178845"/>
        </a:xfrm>
      </xdr:grpSpPr>
      <xdr:sp macro="[3]!modfrmDateChoose.CalendarShow" textlink="">
        <xdr:nvSpPr>
          <xdr:cNvPr id="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wsDr>
</file>

<file path=xl/drawings/drawing7.xml><?xml version="1.0" encoding="utf-8"?>
<xdr:wsDr xmlns:xdr="http://schemas.openxmlformats.org/drawingml/2006/spreadsheetDrawing" xmlns:a="http://schemas.openxmlformats.org/drawingml/2006/main">
  <xdr:twoCellAnchor editAs="oneCell">
    <xdr:from>
      <xdr:col>4</xdr:col>
      <xdr:colOff>2962275</xdr:colOff>
      <xdr:row>7</xdr:row>
      <xdr:rowOff>0</xdr:rowOff>
    </xdr:from>
    <xdr:to>
      <xdr:col>5</xdr:col>
      <xdr:colOff>219075</xdr:colOff>
      <xdr:row>8</xdr:row>
      <xdr:rowOff>47625</xdr:rowOff>
    </xdr:to>
    <xdr:pic macro="[2]!modInfo.MainSheetHelp">
      <xdr:nvPicPr>
        <xdr:cNvPr id="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12573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7</xdr:row>
      <xdr:rowOff>0</xdr:rowOff>
    </xdr:from>
    <xdr:to>
      <xdr:col>5</xdr:col>
      <xdr:colOff>228600</xdr:colOff>
      <xdr:row>8</xdr:row>
      <xdr:rowOff>266700</xdr:rowOff>
    </xdr:to>
    <xdr:grpSp>
      <xdr:nvGrpSpPr>
        <xdr:cNvPr id="3" name="shCalendar" hidden="1"/>
        <xdr:cNvGrpSpPr>
          <a:grpSpLocks/>
        </xdr:cNvGrpSpPr>
      </xdr:nvGrpSpPr>
      <xdr:grpSpPr bwMode="auto">
        <a:xfrm>
          <a:off x="3781425" y="1295400"/>
          <a:ext cx="190500" cy="447675"/>
          <a:chOff x="13896191" y="1813753"/>
          <a:chExt cx="211023" cy="178845"/>
        </a:xfrm>
      </xdr:grpSpPr>
      <xdr:sp macro="[2]!modfrmDateChoose.CalendarShow" textlink="">
        <xdr:nvSpPr>
          <xdr:cNvPr id="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7</xdr:row>
      <xdr:rowOff>0</xdr:rowOff>
    </xdr:from>
    <xdr:to>
      <xdr:col>5</xdr:col>
      <xdr:colOff>228600</xdr:colOff>
      <xdr:row>8</xdr:row>
      <xdr:rowOff>266700</xdr:rowOff>
    </xdr:to>
    <xdr:grpSp>
      <xdr:nvGrpSpPr>
        <xdr:cNvPr id="6" name="shCalendar" hidden="1"/>
        <xdr:cNvGrpSpPr>
          <a:grpSpLocks/>
        </xdr:cNvGrpSpPr>
      </xdr:nvGrpSpPr>
      <xdr:grpSpPr bwMode="auto">
        <a:xfrm>
          <a:off x="3781425" y="1295400"/>
          <a:ext cx="190500" cy="447675"/>
          <a:chOff x="13896191" y="1813753"/>
          <a:chExt cx="211023" cy="178845"/>
        </a:xfrm>
      </xdr:grpSpPr>
      <xdr:sp macro="[2]!modfrmDateChoose.CalendarShow" textlink="">
        <xdr:nvSpPr>
          <xdr:cNvPr id="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6</xdr:row>
      <xdr:rowOff>0</xdr:rowOff>
    </xdr:from>
    <xdr:to>
      <xdr:col>5</xdr:col>
      <xdr:colOff>219075</xdr:colOff>
      <xdr:row>7</xdr:row>
      <xdr:rowOff>47625</xdr:rowOff>
    </xdr:to>
    <xdr:pic macro="[2]!modInfo.MainSheetHelp">
      <xdr:nvPicPr>
        <xdr:cNvPr id="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23907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6</xdr:row>
      <xdr:rowOff>0</xdr:rowOff>
    </xdr:from>
    <xdr:to>
      <xdr:col>5</xdr:col>
      <xdr:colOff>228600</xdr:colOff>
      <xdr:row>8</xdr:row>
      <xdr:rowOff>85725</xdr:rowOff>
    </xdr:to>
    <xdr:grpSp>
      <xdr:nvGrpSpPr>
        <xdr:cNvPr id="10" name="shCalendar" hidden="1"/>
        <xdr:cNvGrpSpPr>
          <a:grpSpLocks/>
        </xdr:cNvGrpSpPr>
      </xdr:nvGrpSpPr>
      <xdr:grpSpPr bwMode="auto">
        <a:xfrm>
          <a:off x="3781425" y="1114425"/>
          <a:ext cx="190500" cy="447675"/>
          <a:chOff x="13896191" y="1813753"/>
          <a:chExt cx="211023" cy="178845"/>
        </a:xfrm>
      </xdr:grpSpPr>
      <xdr:sp macro="[2]!modfrmDateChoose.CalendarShow" textlink="">
        <xdr:nvSpPr>
          <xdr:cNvPr id="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6</xdr:row>
      <xdr:rowOff>0</xdr:rowOff>
    </xdr:from>
    <xdr:to>
      <xdr:col>5</xdr:col>
      <xdr:colOff>228600</xdr:colOff>
      <xdr:row>8</xdr:row>
      <xdr:rowOff>85725</xdr:rowOff>
    </xdr:to>
    <xdr:grpSp>
      <xdr:nvGrpSpPr>
        <xdr:cNvPr id="13" name="shCalendar" hidden="1"/>
        <xdr:cNvGrpSpPr>
          <a:grpSpLocks/>
        </xdr:cNvGrpSpPr>
      </xdr:nvGrpSpPr>
      <xdr:grpSpPr bwMode="auto">
        <a:xfrm>
          <a:off x="3781425" y="1114425"/>
          <a:ext cx="190500" cy="447675"/>
          <a:chOff x="13896191" y="1813753"/>
          <a:chExt cx="211023" cy="178845"/>
        </a:xfrm>
      </xdr:grpSpPr>
      <xdr:sp macro="[2]!modfrmDateChoose.CalendarShow" textlink="">
        <xdr:nvSpPr>
          <xdr:cNvPr id="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7</xdr:row>
      <xdr:rowOff>0</xdr:rowOff>
    </xdr:from>
    <xdr:to>
      <xdr:col>5</xdr:col>
      <xdr:colOff>228600</xdr:colOff>
      <xdr:row>8</xdr:row>
      <xdr:rowOff>266700</xdr:rowOff>
    </xdr:to>
    <xdr:grpSp>
      <xdr:nvGrpSpPr>
        <xdr:cNvPr id="16" name="shCalendar" hidden="1"/>
        <xdr:cNvGrpSpPr>
          <a:grpSpLocks/>
        </xdr:cNvGrpSpPr>
      </xdr:nvGrpSpPr>
      <xdr:grpSpPr bwMode="auto">
        <a:xfrm>
          <a:off x="3781425" y="1295400"/>
          <a:ext cx="190500" cy="447675"/>
          <a:chOff x="13896191" y="1813753"/>
          <a:chExt cx="211023" cy="178845"/>
        </a:xfrm>
      </xdr:grpSpPr>
      <xdr:sp macro="[2]!modfrmDateChoose.CalendarShow" textlink="">
        <xdr:nvSpPr>
          <xdr:cNvPr id="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7</xdr:row>
      <xdr:rowOff>0</xdr:rowOff>
    </xdr:from>
    <xdr:to>
      <xdr:col>5</xdr:col>
      <xdr:colOff>228600</xdr:colOff>
      <xdr:row>8</xdr:row>
      <xdr:rowOff>266700</xdr:rowOff>
    </xdr:to>
    <xdr:grpSp>
      <xdr:nvGrpSpPr>
        <xdr:cNvPr id="19" name="shCalendar" hidden="1"/>
        <xdr:cNvGrpSpPr>
          <a:grpSpLocks/>
        </xdr:cNvGrpSpPr>
      </xdr:nvGrpSpPr>
      <xdr:grpSpPr bwMode="auto">
        <a:xfrm>
          <a:off x="3781425" y="1295400"/>
          <a:ext cx="190500" cy="447675"/>
          <a:chOff x="13896191" y="1813753"/>
          <a:chExt cx="211023" cy="178845"/>
        </a:xfrm>
      </xdr:grpSpPr>
      <xdr:sp macro="[2]!modfrmDateChoose.CalendarShow" textlink="">
        <xdr:nvSpPr>
          <xdr:cNvPr id="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5</xdr:row>
      <xdr:rowOff>0</xdr:rowOff>
    </xdr:from>
    <xdr:to>
      <xdr:col>5</xdr:col>
      <xdr:colOff>228600</xdr:colOff>
      <xdr:row>5</xdr:row>
      <xdr:rowOff>285750</xdr:rowOff>
    </xdr:to>
    <xdr:grpSp>
      <xdr:nvGrpSpPr>
        <xdr:cNvPr id="22" name="shCalendar" hidden="1"/>
        <xdr:cNvGrpSpPr>
          <a:grpSpLocks/>
        </xdr:cNvGrpSpPr>
      </xdr:nvGrpSpPr>
      <xdr:grpSpPr bwMode="auto">
        <a:xfrm>
          <a:off x="3781425" y="685800"/>
          <a:ext cx="190500" cy="285750"/>
          <a:chOff x="13896191" y="1813753"/>
          <a:chExt cx="211023" cy="178845"/>
        </a:xfrm>
      </xdr:grpSpPr>
      <xdr:sp macro="[2]!modfrmDateChoose.CalendarShow" textlink="">
        <xdr:nvSpPr>
          <xdr:cNvPr id="2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5</xdr:row>
      <xdr:rowOff>0</xdr:rowOff>
    </xdr:from>
    <xdr:to>
      <xdr:col>5</xdr:col>
      <xdr:colOff>228600</xdr:colOff>
      <xdr:row>5</xdr:row>
      <xdr:rowOff>285750</xdr:rowOff>
    </xdr:to>
    <xdr:grpSp>
      <xdr:nvGrpSpPr>
        <xdr:cNvPr id="25" name="shCalendar" hidden="1"/>
        <xdr:cNvGrpSpPr>
          <a:grpSpLocks/>
        </xdr:cNvGrpSpPr>
      </xdr:nvGrpSpPr>
      <xdr:grpSpPr bwMode="auto">
        <a:xfrm>
          <a:off x="3781425" y="685800"/>
          <a:ext cx="190500" cy="285750"/>
          <a:chOff x="13896191" y="1813753"/>
          <a:chExt cx="211023" cy="178845"/>
        </a:xfrm>
      </xdr:grpSpPr>
      <xdr:sp macro="[2]!modfrmDateChoose.CalendarShow" textlink="">
        <xdr:nvSpPr>
          <xdr:cNvPr id="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6</xdr:row>
      <xdr:rowOff>0</xdr:rowOff>
    </xdr:from>
    <xdr:to>
      <xdr:col>5</xdr:col>
      <xdr:colOff>219075</xdr:colOff>
      <xdr:row>7</xdr:row>
      <xdr:rowOff>47625</xdr:rowOff>
    </xdr:to>
    <xdr:pic macro="[3]!modInfo.MainSheetHelp">
      <xdr:nvPicPr>
        <xdr:cNvPr id="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161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6</xdr:row>
      <xdr:rowOff>0</xdr:rowOff>
    </xdr:from>
    <xdr:to>
      <xdr:col>5</xdr:col>
      <xdr:colOff>228600</xdr:colOff>
      <xdr:row>8</xdr:row>
      <xdr:rowOff>85725</xdr:rowOff>
    </xdr:to>
    <xdr:grpSp>
      <xdr:nvGrpSpPr>
        <xdr:cNvPr id="29" name="shCalendar" hidden="1"/>
        <xdr:cNvGrpSpPr>
          <a:grpSpLocks/>
        </xdr:cNvGrpSpPr>
      </xdr:nvGrpSpPr>
      <xdr:grpSpPr bwMode="auto">
        <a:xfrm>
          <a:off x="3781425" y="1114425"/>
          <a:ext cx="190500" cy="447675"/>
          <a:chOff x="13896191" y="1813753"/>
          <a:chExt cx="211023" cy="178845"/>
        </a:xfrm>
      </xdr:grpSpPr>
      <xdr:sp macro="[3]!modfrmDateChoose.CalendarShow" textlink="">
        <xdr:nvSpPr>
          <xdr:cNvPr id="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6</xdr:row>
      <xdr:rowOff>0</xdr:rowOff>
    </xdr:from>
    <xdr:to>
      <xdr:col>5</xdr:col>
      <xdr:colOff>228600</xdr:colOff>
      <xdr:row>8</xdr:row>
      <xdr:rowOff>85725</xdr:rowOff>
    </xdr:to>
    <xdr:grpSp>
      <xdr:nvGrpSpPr>
        <xdr:cNvPr id="32" name="shCalendar" hidden="1"/>
        <xdr:cNvGrpSpPr>
          <a:grpSpLocks/>
        </xdr:cNvGrpSpPr>
      </xdr:nvGrpSpPr>
      <xdr:grpSpPr bwMode="auto">
        <a:xfrm>
          <a:off x="3781425" y="1114425"/>
          <a:ext cx="190500" cy="447675"/>
          <a:chOff x="13896191" y="1813753"/>
          <a:chExt cx="211023" cy="178845"/>
        </a:xfrm>
      </xdr:grpSpPr>
      <xdr:sp macro="[3]!modfrmDateChoose.CalendarShow" textlink="">
        <xdr:nvSpPr>
          <xdr:cNvPr id="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8</xdr:row>
      <xdr:rowOff>0</xdr:rowOff>
    </xdr:from>
    <xdr:to>
      <xdr:col>5</xdr:col>
      <xdr:colOff>219075</xdr:colOff>
      <xdr:row>10</xdr:row>
      <xdr:rowOff>0</xdr:rowOff>
    </xdr:to>
    <xdr:pic macro="[3]!modInfo.MainSheetHelp">
      <xdr:nvPicPr>
        <xdr:cNvPr id="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39433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8</xdr:row>
      <xdr:rowOff>0</xdr:rowOff>
    </xdr:from>
    <xdr:to>
      <xdr:col>5</xdr:col>
      <xdr:colOff>228600</xdr:colOff>
      <xdr:row>10</xdr:row>
      <xdr:rowOff>0</xdr:rowOff>
    </xdr:to>
    <xdr:grpSp>
      <xdr:nvGrpSpPr>
        <xdr:cNvPr id="36" name="shCalendar" hidden="1"/>
        <xdr:cNvGrpSpPr>
          <a:grpSpLocks/>
        </xdr:cNvGrpSpPr>
      </xdr:nvGrpSpPr>
      <xdr:grpSpPr bwMode="auto">
        <a:xfrm>
          <a:off x="3781425" y="1476375"/>
          <a:ext cx="190500" cy="485775"/>
          <a:chOff x="13896191" y="1813753"/>
          <a:chExt cx="211023" cy="178845"/>
        </a:xfrm>
      </xdr:grpSpPr>
      <xdr:sp macro="[3]!modfrmDateChoose.CalendarShow" textlink="">
        <xdr:nvSpPr>
          <xdr:cNvPr id="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8</xdr:row>
      <xdr:rowOff>0</xdr:rowOff>
    </xdr:from>
    <xdr:to>
      <xdr:col>5</xdr:col>
      <xdr:colOff>228600</xdr:colOff>
      <xdr:row>10</xdr:row>
      <xdr:rowOff>0</xdr:rowOff>
    </xdr:to>
    <xdr:grpSp>
      <xdr:nvGrpSpPr>
        <xdr:cNvPr id="39" name="shCalendar" hidden="1"/>
        <xdr:cNvGrpSpPr>
          <a:grpSpLocks/>
        </xdr:cNvGrpSpPr>
      </xdr:nvGrpSpPr>
      <xdr:grpSpPr bwMode="auto">
        <a:xfrm>
          <a:off x="3781425" y="1476375"/>
          <a:ext cx="190500" cy="485775"/>
          <a:chOff x="13896191" y="1813753"/>
          <a:chExt cx="211023" cy="178845"/>
        </a:xfrm>
      </xdr:grpSpPr>
      <xdr:sp macro="[3]!modfrmDateChoose.CalendarShow" textlink="">
        <xdr:nvSpPr>
          <xdr:cNvPr id="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8</xdr:row>
      <xdr:rowOff>0</xdr:rowOff>
    </xdr:from>
    <xdr:to>
      <xdr:col>5</xdr:col>
      <xdr:colOff>228600</xdr:colOff>
      <xdr:row>12</xdr:row>
      <xdr:rowOff>123825</xdr:rowOff>
    </xdr:to>
    <xdr:grpSp>
      <xdr:nvGrpSpPr>
        <xdr:cNvPr id="42" name="shCalendar" hidden="1"/>
        <xdr:cNvGrpSpPr>
          <a:grpSpLocks/>
        </xdr:cNvGrpSpPr>
      </xdr:nvGrpSpPr>
      <xdr:grpSpPr bwMode="auto">
        <a:xfrm>
          <a:off x="3781425" y="1476375"/>
          <a:ext cx="190500" cy="971550"/>
          <a:chOff x="13896191" y="1813753"/>
          <a:chExt cx="211023" cy="178845"/>
        </a:xfrm>
      </xdr:grpSpPr>
      <xdr:sp macro="[3]!modfrmDateChoose.CalendarShow" textlink="">
        <xdr:nvSpPr>
          <xdr:cNvPr id="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8</xdr:row>
      <xdr:rowOff>0</xdr:rowOff>
    </xdr:from>
    <xdr:to>
      <xdr:col>5</xdr:col>
      <xdr:colOff>228600</xdr:colOff>
      <xdr:row>12</xdr:row>
      <xdr:rowOff>123825</xdr:rowOff>
    </xdr:to>
    <xdr:grpSp>
      <xdr:nvGrpSpPr>
        <xdr:cNvPr id="45" name="shCalendar" hidden="1"/>
        <xdr:cNvGrpSpPr>
          <a:grpSpLocks/>
        </xdr:cNvGrpSpPr>
      </xdr:nvGrpSpPr>
      <xdr:grpSpPr bwMode="auto">
        <a:xfrm>
          <a:off x="3781425" y="1476375"/>
          <a:ext cx="190500" cy="971550"/>
          <a:chOff x="13896191" y="1813753"/>
          <a:chExt cx="211023" cy="178845"/>
        </a:xfrm>
      </xdr:grpSpPr>
      <xdr:sp macro="[3]!modfrmDateChoose.CalendarShow" textlink="">
        <xdr:nvSpPr>
          <xdr:cNvPr id="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8</xdr:row>
      <xdr:rowOff>0</xdr:rowOff>
    </xdr:from>
    <xdr:to>
      <xdr:col>5</xdr:col>
      <xdr:colOff>228600</xdr:colOff>
      <xdr:row>8</xdr:row>
      <xdr:rowOff>180975</xdr:rowOff>
    </xdr:to>
    <xdr:grpSp>
      <xdr:nvGrpSpPr>
        <xdr:cNvPr id="48" name="shCalendar" hidden="1"/>
        <xdr:cNvGrpSpPr>
          <a:grpSpLocks/>
        </xdr:cNvGrpSpPr>
      </xdr:nvGrpSpPr>
      <xdr:grpSpPr bwMode="auto">
        <a:xfrm>
          <a:off x="3781425" y="1476375"/>
          <a:ext cx="190500" cy="180975"/>
          <a:chOff x="13896191" y="1813753"/>
          <a:chExt cx="211023" cy="178845"/>
        </a:xfrm>
      </xdr:grpSpPr>
      <xdr:sp macro="[3]!modfrmDateChoose.CalendarShow" textlink="">
        <xdr:nvSpPr>
          <xdr:cNvPr id="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8</xdr:row>
      <xdr:rowOff>0</xdr:rowOff>
    </xdr:from>
    <xdr:to>
      <xdr:col>5</xdr:col>
      <xdr:colOff>228600</xdr:colOff>
      <xdr:row>8</xdr:row>
      <xdr:rowOff>180975</xdr:rowOff>
    </xdr:to>
    <xdr:grpSp>
      <xdr:nvGrpSpPr>
        <xdr:cNvPr id="51" name="shCalendar" hidden="1"/>
        <xdr:cNvGrpSpPr>
          <a:grpSpLocks/>
        </xdr:cNvGrpSpPr>
      </xdr:nvGrpSpPr>
      <xdr:grpSpPr bwMode="auto">
        <a:xfrm>
          <a:off x="3781425" y="1476375"/>
          <a:ext cx="190500" cy="180975"/>
          <a:chOff x="13896191" y="1813753"/>
          <a:chExt cx="211023" cy="178845"/>
        </a:xfrm>
      </xdr:grpSpPr>
      <xdr:sp macro="[3]!modfrmDateChoose.CalendarShow" textlink="">
        <xdr:nvSpPr>
          <xdr:cNvPr id="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7</xdr:row>
      <xdr:rowOff>0</xdr:rowOff>
    </xdr:from>
    <xdr:ext cx="219075" cy="228600"/>
    <xdr:pic macro="[2]!modInfo.MainSheetHelp">
      <xdr:nvPicPr>
        <xdr:cNvPr id="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7</xdr:col>
      <xdr:colOff>38100</xdr:colOff>
      <xdr:row>6</xdr:row>
      <xdr:rowOff>0</xdr:rowOff>
    </xdr:from>
    <xdr:ext cx="190500" cy="447675"/>
    <xdr:grpSp>
      <xdr:nvGrpSpPr>
        <xdr:cNvPr id="55" name="shCalendar" hidden="1"/>
        <xdr:cNvGrpSpPr>
          <a:grpSpLocks/>
        </xdr:cNvGrpSpPr>
      </xdr:nvGrpSpPr>
      <xdr:grpSpPr bwMode="auto">
        <a:xfrm>
          <a:off x="5743575" y="1114425"/>
          <a:ext cx="190500" cy="447675"/>
          <a:chOff x="13896191" y="1813753"/>
          <a:chExt cx="211023" cy="178845"/>
        </a:xfrm>
      </xdr:grpSpPr>
      <xdr:sp macro="[2]!modfrmDateChoose.CalendarShow" textlink="">
        <xdr:nvSpPr>
          <xdr:cNvPr id="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6</xdr:row>
      <xdr:rowOff>0</xdr:rowOff>
    </xdr:from>
    <xdr:ext cx="190500" cy="447675"/>
    <xdr:grpSp>
      <xdr:nvGrpSpPr>
        <xdr:cNvPr id="58" name="shCalendar" hidden="1"/>
        <xdr:cNvGrpSpPr>
          <a:grpSpLocks/>
        </xdr:cNvGrpSpPr>
      </xdr:nvGrpSpPr>
      <xdr:grpSpPr bwMode="auto">
        <a:xfrm>
          <a:off x="5743575" y="1114425"/>
          <a:ext cx="190500" cy="447675"/>
          <a:chOff x="13896191" y="1813753"/>
          <a:chExt cx="211023" cy="178845"/>
        </a:xfrm>
      </xdr:grpSpPr>
      <xdr:sp macro="[2]!modfrmDateChoose.CalendarShow" textlink="">
        <xdr:nvSpPr>
          <xdr:cNvPr id="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6</xdr:row>
      <xdr:rowOff>0</xdr:rowOff>
    </xdr:from>
    <xdr:ext cx="190500" cy="447675"/>
    <xdr:grpSp>
      <xdr:nvGrpSpPr>
        <xdr:cNvPr id="61" name="shCalendar" hidden="1"/>
        <xdr:cNvGrpSpPr>
          <a:grpSpLocks/>
        </xdr:cNvGrpSpPr>
      </xdr:nvGrpSpPr>
      <xdr:grpSpPr bwMode="auto">
        <a:xfrm>
          <a:off x="5743575" y="1114425"/>
          <a:ext cx="190500" cy="447675"/>
          <a:chOff x="13896191" y="1813753"/>
          <a:chExt cx="211023" cy="178845"/>
        </a:xfrm>
      </xdr:grpSpPr>
      <xdr:sp macro="[3]!modfrmDateChoose.CalendarShow" textlink="">
        <xdr:nvSpPr>
          <xdr:cNvPr id="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6</xdr:row>
      <xdr:rowOff>0</xdr:rowOff>
    </xdr:from>
    <xdr:ext cx="190500" cy="447675"/>
    <xdr:grpSp>
      <xdr:nvGrpSpPr>
        <xdr:cNvPr id="64" name="shCalendar" hidden="1"/>
        <xdr:cNvGrpSpPr>
          <a:grpSpLocks/>
        </xdr:cNvGrpSpPr>
      </xdr:nvGrpSpPr>
      <xdr:grpSpPr bwMode="auto">
        <a:xfrm>
          <a:off x="5743575" y="1114425"/>
          <a:ext cx="190500" cy="447675"/>
          <a:chOff x="13896191" y="1813753"/>
          <a:chExt cx="211023" cy="178845"/>
        </a:xfrm>
      </xdr:grpSpPr>
      <xdr:sp macro="[3]!modfrmDateChoose.CalendarShow" textlink="">
        <xdr:nvSpPr>
          <xdr:cNvPr id="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8</xdr:row>
      <xdr:rowOff>0</xdr:rowOff>
    </xdr:from>
    <xdr:ext cx="219075" cy="228600"/>
    <xdr:pic macro="[2]!modInfo.MainSheetHelp">
      <xdr:nvPicPr>
        <xdr:cNvPr id="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14</xdr:col>
      <xdr:colOff>0</xdr:colOff>
      <xdr:row>6</xdr:row>
      <xdr:rowOff>0</xdr:rowOff>
    </xdr:from>
    <xdr:ext cx="190500" cy="447675"/>
    <xdr:grpSp>
      <xdr:nvGrpSpPr>
        <xdr:cNvPr id="68" name="shCalendar" hidden="1"/>
        <xdr:cNvGrpSpPr>
          <a:grpSpLocks/>
        </xdr:cNvGrpSpPr>
      </xdr:nvGrpSpPr>
      <xdr:grpSpPr bwMode="auto">
        <a:xfrm>
          <a:off x="12553950" y="1114425"/>
          <a:ext cx="190500" cy="447675"/>
          <a:chOff x="13896191" y="1813753"/>
          <a:chExt cx="211023" cy="178845"/>
        </a:xfrm>
      </xdr:grpSpPr>
      <xdr:sp macro="[2]!modfrmDateChoose.CalendarShow" textlink="">
        <xdr:nvSpPr>
          <xdr:cNvPr id="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14</xdr:col>
      <xdr:colOff>0</xdr:colOff>
      <xdr:row>6</xdr:row>
      <xdr:rowOff>0</xdr:rowOff>
    </xdr:from>
    <xdr:ext cx="190500" cy="447675"/>
    <xdr:grpSp>
      <xdr:nvGrpSpPr>
        <xdr:cNvPr id="71" name="shCalendar" hidden="1"/>
        <xdr:cNvGrpSpPr>
          <a:grpSpLocks/>
        </xdr:cNvGrpSpPr>
      </xdr:nvGrpSpPr>
      <xdr:grpSpPr bwMode="auto">
        <a:xfrm>
          <a:off x="12553950" y="1114425"/>
          <a:ext cx="190500" cy="447675"/>
          <a:chOff x="13896191" y="1813753"/>
          <a:chExt cx="211023" cy="178845"/>
        </a:xfrm>
      </xdr:grpSpPr>
      <xdr:sp macro="[2]!modfrmDateChoose.CalendarShow" textlink="">
        <xdr:nvSpPr>
          <xdr:cNvPr id="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14</xdr:col>
      <xdr:colOff>0</xdr:colOff>
      <xdr:row>6</xdr:row>
      <xdr:rowOff>0</xdr:rowOff>
    </xdr:from>
    <xdr:ext cx="190500" cy="447675"/>
    <xdr:grpSp>
      <xdr:nvGrpSpPr>
        <xdr:cNvPr id="74" name="shCalendar" hidden="1"/>
        <xdr:cNvGrpSpPr>
          <a:grpSpLocks/>
        </xdr:cNvGrpSpPr>
      </xdr:nvGrpSpPr>
      <xdr:grpSpPr bwMode="auto">
        <a:xfrm>
          <a:off x="12553950" y="1114425"/>
          <a:ext cx="190500" cy="447675"/>
          <a:chOff x="13896191" y="1813753"/>
          <a:chExt cx="211023" cy="178845"/>
        </a:xfrm>
      </xdr:grpSpPr>
      <xdr:sp macro="[3]!modfrmDateChoose.CalendarShow" textlink="">
        <xdr:nvSpPr>
          <xdr:cNvPr id="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14</xdr:col>
      <xdr:colOff>0</xdr:colOff>
      <xdr:row>6</xdr:row>
      <xdr:rowOff>0</xdr:rowOff>
    </xdr:from>
    <xdr:ext cx="190500" cy="447675"/>
    <xdr:grpSp>
      <xdr:nvGrpSpPr>
        <xdr:cNvPr id="77" name="shCalendar" hidden="1"/>
        <xdr:cNvGrpSpPr>
          <a:grpSpLocks/>
        </xdr:cNvGrpSpPr>
      </xdr:nvGrpSpPr>
      <xdr:grpSpPr bwMode="auto">
        <a:xfrm>
          <a:off x="12553950" y="1114425"/>
          <a:ext cx="190500" cy="447675"/>
          <a:chOff x="13896191" y="1813753"/>
          <a:chExt cx="211023" cy="178845"/>
        </a:xfrm>
      </xdr:grpSpPr>
      <xdr:sp macro="[3]!modfrmDateChoose.CalendarShow" textlink="">
        <xdr:nvSpPr>
          <xdr:cNvPr id="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7</xdr:row>
      <xdr:rowOff>0</xdr:rowOff>
    </xdr:from>
    <xdr:ext cx="219075" cy="228600"/>
    <xdr:pic macro="[2]!modInfo.MainSheetHelp">
      <xdr:nvPicPr>
        <xdr:cNvPr id="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7</xdr:col>
      <xdr:colOff>38100</xdr:colOff>
      <xdr:row>6</xdr:row>
      <xdr:rowOff>0</xdr:rowOff>
    </xdr:from>
    <xdr:ext cx="190500" cy="447675"/>
    <xdr:grpSp>
      <xdr:nvGrpSpPr>
        <xdr:cNvPr id="81" name="shCalendar" hidden="1"/>
        <xdr:cNvGrpSpPr>
          <a:grpSpLocks/>
        </xdr:cNvGrpSpPr>
      </xdr:nvGrpSpPr>
      <xdr:grpSpPr bwMode="auto">
        <a:xfrm>
          <a:off x="5743575" y="1114425"/>
          <a:ext cx="190500" cy="447675"/>
          <a:chOff x="13896191" y="1813753"/>
          <a:chExt cx="211023" cy="178845"/>
        </a:xfrm>
      </xdr:grpSpPr>
      <xdr:sp macro="[2]!modfrmDateChoose.CalendarShow" textlink="">
        <xdr:nvSpPr>
          <xdr:cNvPr id="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6</xdr:row>
      <xdr:rowOff>0</xdr:rowOff>
    </xdr:from>
    <xdr:ext cx="190500" cy="447675"/>
    <xdr:grpSp>
      <xdr:nvGrpSpPr>
        <xdr:cNvPr id="84" name="shCalendar" hidden="1"/>
        <xdr:cNvGrpSpPr>
          <a:grpSpLocks/>
        </xdr:cNvGrpSpPr>
      </xdr:nvGrpSpPr>
      <xdr:grpSpPr bwMode="auto">
        <a:xfrm>
          <a:off x="5743575" y="1114425"/>
          <a:ext cx="190500" cy="447675"/>
          <a:chOff x="13896191" y="1813753"/>
          <a:chExt cx="211023" cy="178845"/>
        </a:xfrm>
      </xdr:grpSpPr>
      <xdr:sp macro="[2]!modfrmDateChoose.CalendarShow" textlink="">
        <xdr:nvSpPr>
          <xdr:cNvPr id="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6</xdr:row>
      <xdr:rowOff>0</xdr:rowOff>
    </xdr:from>
    <xdr:ext cx="190500" cy="447675"/>
    <xdr:grpSp>
      <xdr:nvGrpSpPr>
        <xdr:cNvPr id="87" name="shCalendar" hidden="1"/>
        <xdr:cNvGrpSpPr>
          <a:grpSpLocks/>
        </xdr:cNvGrpSpPr>
      </xdr:nvGrpSpPr>
      <xdr:grpSpPr bwMode="auto">
        <a:xfrm>
          <a:off x="5743575" y="1114425"/>
          <a:ext cx="190500" cy="447675"/>
          <a:chOff x="13896191" y="1813753"/>
          <a:chExt cx="211023" cy="178845"/>
        </a:xfrm>
      </xdr:grpSpPr>
      <xdr:sp macro="[3]!modfrmDateChoose.CalendarShow" textlink="">
        <xdr:nvSpPr>
          <xdr:cNvPr id="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6</xdr:row>
      <xdr:rowOff>0</xdr:rowOff>
    </xdr:from>
    <xdr:ext cx="190500" cy="447675"/>
    <xdr:grpSp>
      <xdr:nvGrpSpPr>
        <xdr:cNvPr id="90" name="shCalendar" hidden="1"/>
        <xdr:cNvGrpSpPr>
          <a:grpSpLocks/>
        </xdr:cNvGrpSpPr>
      </xdr:nvGrpSpPr>
      <xdr:grpSpPr bwMode="auto">
        <a:xfrm>
          <a:off x="5743575" y="1114425"/>
          <a:ext cx="190500" cy="447675"/>
          <a:chOff x="13896191" y="1813753"/>
          <a:chExt cx="211023" cy="178845"/>
        </a:xfrm>
      </xdr:grpSpPr>
      <xdr:sp macro="[3]!modfrmDateChoose.CalendarShow" textlink="">
        <xdr:nvSpPr>
          <xdr:cNvPr id="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10</xdr:col>
      <xdr:colOff>2962275</xdr:colOff>
      <xdr:row>7</xdr:row>
      <xdr:rowOff>0</xdr:rowOff>
    </xdr:from>
    <xdr:ext cx="219075" cy="228600"/>
    <xdr:pic macro="[2]!modInfo.MainSheetHelp">
      <xdr:nvPicPr>
        <xdr:cNvPr id="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11</xdr:col>
      <xdr:colOff>38100</xdr:colOff>
      <xdr:row>6</xdr:row>
      <xdr:rowOff>0</xdr:rowOff>
    </xdr:from>
    <xdr:ext cx="190500" cy="447675"/>
    <xdr:grpSp>
      <xdr:nvGrpSpPr>
        <xdr:cNvPr id="94" name="shCalendar" hidden="1"/>
        <xdr:cNvGrpSpPr>
          <a:grpSpLocks/>
        </xdr:cNvGrpSpPr>
      </xdr:nvGrpSpPr>
      <xdr:grpSpPr bwMode="auto">
        <a:xfrm>
          <a:off x="10848975" y="1114425"/>
          <a:ext cx="190500" cy="447675"/>
          <a:chOff x="13896191" y="1813753"/>
          <a:chExt cx="211023" cy="178845"/>
        </a:xfrm>
      </xdr:grpSpPr>
      <xdr:sp macro="[2]!modfrmDateChoose.CalendarShow" textlink="">
        <xdr:nvSpPr>
          <xdr:cNvPr id="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11</xdr:col>
      <xdr:colOff>38100</xdr:colOff>
      <xdr:row>6</xdr:row>
      <xdr:rowOff>0</xdr:rowOff>
    </xdr:from>
    <xdr:ext cx="190500" cy="447675"/>
    <xdr:grpSp>
      <xdr:nvGrpSpPr>
        <xdr:cNvPr id="97" name="shCalendar" hidden="1"/>
        <xdr:cNvGrpSpPr>
          <a:grpSpLocks/>
        </xdr:cNvGrpSpPr>
      </xdr:nvGrpSpPr>
      <xdr:grpSpPr bwMode="auto">
        <a:xfrm>
          <a:off x="10848975" y="1114425"/>
          <a:ext cx="190500" cy="447675"/>
          <a:chOff x="13896191" y="1813753"/>
          <a:chExt cx="211023" cy="178845"/>
        </a:xfrm>
      </xdr:grpSpPr>
      <xdr:sp macro="[2]!modfrmDateChoose.CalendarShow" textlink="">
        <xdr:nvSpPr>
          <xdr:cNvPr id="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11</xdr:col>
      <xdr:colOff>38100</xdr:colOff>
      <xdr:row>6</xdr:row>
      <xdr:rowOff>0</xdr:rowOff>
    </xdr:from>
    <xdr:ext cx="190500" cy="447675"/>
    <xdr:grpSp>
      <xdr:nvGrpSpPr>
        <xdr:cNvPr id="100" name="shCalendar" hidden="1"/>
        <xdr:cNvGrpSpPr>
          <a:grpSpLocks/>
        </xdr:cNvGrpSpPr>
      </xdr:nvGrpSpPr>
      <xdr:grpSpPr bwMode="auto">
        <a:xfrm>
          <a:off x="10848975" y="1114425"/>
          <a:ext cx="190500" cy="447675"/>
          <a:chOff x="13896191" y="1813753"/>
          <a:chExt cx="211023" cy="178845"/>
        </a:xfrm>
      </xdr:grpSpPr>
      <xdr:sp macro="[3]!modfrmDateChoose.CalendarShow" textlink="">
        <xdr:nvSpPr>
          <xdr:cNvPr id="1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11</xdr:col>
      <xdr:colOff>38100</xdr:colOff>
      <xdr:row>6</xdr:row>
      <xdr:rowOff>0</xdr:rowOff>
    </xdr:from>
    <xdr:ext cx="190500" cy="447675"/>
    <xdr:grpSp>
      <xdr:nvGrpSpPr>
        <xdr:cNvPr id="103" name="shCalendar" hidden="1"/>
        <xdr:cNvGrpSpPr>
          <a:grpSpLocks/>
        </xdr:cNvGrpSpPr>
      </xdr:nvGrpSpPr>
      <xdr:grpSpPr bwMode="auto">
        <a:xfrm>
          <a:off x="10848975" y="1114425"/>
          <a:ext cx="190500" cy="447675"/>
          <a:chOff x="13896191" y="1813753"/>
          <a:chExt cx="211023" cy="178845"/>
        </a:xfrm>
      </xdr:grpSpPr>
      <xdr:sp macro="[3]!modfrmDateChoose.CalendarShow" textlink="">
        <xdr:nvSpPr>
          <xdr:cNvPr id="1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7</xdr:row>
      <xdr:rowOff>0</xdr:rowOff>
    </xdr:from>
    <xdr:ext cx="219075" cy="228600"/>
    <xdr:pic macro="[2]!modInfo.MainSheetHelp">
      <xdr:nvPicPr>
        <xdr:cNvPr id="10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7</xdr:row>
      <xdr:rowOff>0</xdr:rowOff>
    </xdr:from>
    <xdr:ext cx="190500" cy="447675"/>
    <xdr:grpSp>
      <xdr:nvGrpSpPr>
        <xdr:cNvPr id="107" name="shCalendar" hidden="1"/>
        <xdr:cNvGrpSpPr>
          <a:grpSpLocks/>
        </xdr:cNvGrpSpPr>
      </xdr:nvGrpSpPr>
      <xdr:grpSpPr bwMode="auto">
        <a:xfrm>
          <a:off x="4762500" y="1295400"/>
          <a:ext cx="190500" cy="447675"/>
          <a:chOff x="13896191" y="1813753"/>
          <a:chExt cx="211023" cy="178845"/>
        </a:xfrm>
      </xdr:grpSpPr>
      <xdr:sp macro="[2]!modfrmDateChoose.CalendarShow" textlink="">
        <xdr:nvSpPr>
          <xdr:cNvPr id="1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7</xdr:row>
      <xdr:rowOff>0</xdr:rowOff>
    </xdr:from>
    <xdr:ext cx="190500" cy="447675"/>
    <xdr:grpSp>
      <xdr:nvGrpSpPr>
        <xdr:cNvPr id="110" name="shCalendar" hidden="1"/>
        <xdr:cNvGrpSpPr>
          <a:grpSpLocks/>
        </xdr:cNvGrpSpPr>
      </xdr:nvGrpSpPr>
      <xdr:grpSpPr bwMode="auto">
        <a:xfrm>
          <a:off x="4762500" y="1295400"/>
          <a:ext cx="190500" cy="447675"/>
          <a:chOff x="13896191" y="1813753"/>
          <a:chExt cx="211023" cy="178845"/>
        </a:xfrm>
      </xdr:grpSpPr>
      <xdr:sp macro="[2]!modfrmDateChoose.CalendarShow" textlink="">
        <xdr:nvSpPr>
          <xdr:cNvPr id="1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7</xdr:row>
      <xdr:rowOff>0</xdr:rowOff>
    </xdr:from>
    <xdr:ext cx="190500" cy="447675"/>
    <xdr:grpSp>
      <xdr:nvGrpSpPr>
        <xdr:cNvPr id="113" name="shCalendar" hidden="1"/>
        <xdr:cNvGrpSpPr>
          <a:grpSpLocks/>
        </xdr:cNvGrpSpPr>
      </xdr:nvGrpSpPr>
      <xdr:grpSpPr bwMode="auto">
        <a:xfrm>
          <a:off x="4762500" y="1295400"/>
          <a:ext cx="190500" cy="447675"/>
          <a:chOff x="13896191" y="1813753"/>
          <a:chExt cx="211023" cy="178845"/>
        </a:xfrm>
      </xdr:grpSpPr>
      <xdr:sp macro="[2]!modfrmDateChoose.CalendarShow" textlink="">
        <xdr:nvSpPr>
          <xdr:cNvPr id="1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7</xdr:row>
      <xdr:rowOff>0</xdr:rowOff>
    </xdr:from>
    <xdr:ext cx="190500" cy="447675"/>
    <xdr:grpSp>
      <xdr:nvGrpSpPr>
        <xdr:cNvPr id="116" name="shCalendar" hidden="1"/>
        <xdr:cNvGrpSpPr>
          <a:grpSpLocks/>
        </xdr:cNvGrpSpPr>
      </xdr:nvGrpSpPr>
      <xdr:grpSpPr bwMode="auto">
        <a:xfrm>
          <a:off x="4762500" y="1295400"/>
          <a:ext cx="190500" cy="447675"/>
          <a:chOff x="13896191" y="1813753"/>
          <a:chExt cx="211023" cy="178845"/>
        </a:xfrm>
      </xdr:grpSpPr>
      <xdr:sp macro="[2]!modfrmDateChoose.CalendarShow" textlink="">
        <xdr:nvSpPr>
          <xdr:cNvPr id="1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8</xdr:row>
      <xdr:rowOff>0</xdr:rowOff>
    </xdr:from>
    <xdr:ext cx="219075" cy="485775"/>
    <xdr:pic macro="[3]!modInfo.MainSheetHelp">
      <xdr:nvPicPr>
        <xdr:cNvPr id="1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8</xdr:row>
      <xdr:rowOff>0</xdr:rowOff>
    </xdr:from>
    <xdr:ext cx="190500" cy="485775"/>
    <xdr:grpSp>
      <xdr:nvGrpSpPr>
        <xdr:cNvPr id="120" name="shCalendar" hidden="1"/>
        <xdr:cNvGrpSpPr>
          <a:grpSpLocks/>
        </xdr:cNvGrpSpPr>
      </xdr:nvGrpSpPr>
      <xdr:grpSpPr bwMode="auto">
        <a:xfrm>
          <a:off x="4762500" y="1476375"/>
          <a:ext cx="190500" cy="485775"/>
          <a:chOff x="13896191" y="1813753"/>
          <a:chExt cx="211023" cy="178845"/>
        </a:xfrm>
      </xdr:grpSpPr>
      <xdr:sp macro="[3]!modfrmDateChoose.CalendarShow" textlink="">
        <xdr:nvSpPr>
          <xdr:cNvPr id="1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8</xdr:row>
      <xdr:rowOff>0</xdr:rowOff>
    </xdr:from>
    <xdr:ext cx="190500" cy="485775"/>
    <xdr:grpSp>
      <xdr:nvGrpSpPr>
        <xdr:cNvPr id="123" name="shCalendar" hidden="1"/>
        <xdr:cNvGrpSpPr>
          <a:grpSpLocks/>
        </xdr:cNvGrpSpPr>
      </xdr:nvGrpSpPr>
      <xdr:grpSpPr bwMode="auto">
        <a:xfrm>
          <a:off x="4762500" y="1476375"/>
          <a:ext cx="190500" cy="485775"/>
          <a:chOff x="13896191" y="1813753"/>
          <a:chExt cx="211023" cy="178845"/>
        </a:xfrm>
      </xdr:grpSpPr>
      <xdr:sp macro="[3]!modfrmDateChoose.CalendarShow" textlink="">
        <xdr:nvSpPr>
          <xdr:cNvPr id="1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8</xdr:row>
      <xdr:rowOff>0</xdr:rowOff>
    </xdr:from>
    <xdr:ext cx="190500" cy="971550"/>
    <xdr:grpSp>
      <xdr:nvGrpSpPr>
        <xdr:cNvPr id="126" name="shCalendar" hidden="1"/>
        <xdr:cNvGrpSpPr>
          <a:grpSpLocks/>
        </xdr:cNvGrpSpPr>
      </xdr:nvGrpSpPr>
      <xdr:grpSpPr bwMode="auto">
        <a:xfrm>
          <a:off x="4762500" y="1476375"/>
          <a:ext cx="190500" cy="971550"/>
          <a:chOff x="13896191" y="1813753"/>
          <a:chExt cx="211023" cy="178845"/>
        </a:xfrm>
      </xdr:grpSpPr>
      <xdr:sp macro="[3]!modfrmDateChoose.CalendarShow" textlink="">
        <xdr:nvSpPr>
          <xdr:cNvPr id="1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8</xdr:row>
      <xdr:rowOff>0</xdr:rowOff>
    </xdr:from>
    <xdr:ext cx="190500" cy="971550"/>
    <xdr:grpSp>
      <xdr:nvGrpSpPr>
        <xdr:cNvPr id="129" name="shCalendar" hidden="1"/>
        <xdr:cNvGrpSpPr>
          <a:grpSpLocks/>
        </xdr:cNvGrpSpPr>
      </xdr:nvGrpSpPr>
      <xdr:grpSpPr bwMode="auto">
        <a:xfrm>
          <a:off x="4762500" y="1476375"/>
          <a:ext cx="190500" cy="971550"/>
          <a:chOff x="13896191" y="1813753"/>
          <a:chExt cx="211023" cy="178845"/>
        </a:xfrm>
      </xdr:grpSpPr>
      <xdr:sp macro="[3]!modfrmDateChoose.CalendarShow" textlink="">
        <xdr:nvSpPr>
          <xdr:cNvPr id="1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8</xdr:row>
      <xdr:rowOff>0</xdr:rowOff>
    </xdr:from>
    <xdr:ext cx="190500" cy="180975"/>
    <xdr:grpSp>
      <xdr:nvGrpSpPr>
        <xdr:cNvPr id="132" name="shCalendar" hidden="1"/>
        <xdr:cNvGrpSpPr>
          <a:grpSpLocks/>
        </xdr:cNvGrpSpPr>
      </xdr:nvGrpSpPr>
      <xdr:grpSpPr bwMode="auto">
        <a:xfrm>
          <a:off x="4762500" y="1476375"/>
          <a:ext cx="190500" cy="180975"/>
          <a:chOff x="13896191" y="1813753"/>
          <a:chExt cx="211023" cy="178845"/>
        </a:xfrm>
      </xdr:grpSpPr>
      <xdr:sp macro="[3]!modfrmDateChoose.CalendarShow" textlink="">
        <xdr:nvSpPr>
          <xdr:cNvPr id="1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8</xdr:row>
      <xdr:rowOff>0</xdr:rowOff>
    </xdr:from>
    <xdr:ext cx="190500" cy="180975"/>
    <xdr:grpSp>
      <xdr:nvGrpSpPr>
        <xdr:cNvPr id="135" name="shCalendar" hidden="1"/>
        <xdr:cNvGrpSpPr>
          <a:grpSpLocks/>
        </xdr:cNvGrpSpPr>
      </xdr:nvGrpSpPr>
      <xdr:grpSpPr bwMode="auto">
        <a:xfrm>
          <a:off x="4762500" y="1476375"/>
          <a:ext cx="190500" cy="180975"/>
          <a:chOff x="13896191" y="1813753"/>
          <a:chExt cx="211023" cy="178845"/>
        </a:xfrm>
      </xdr:grpSpPr>
      <xdr:sp macro="[3]!modfrmDateChoose.CalendarShow" textlink="">
        <xdr:nvSpPr>
          <xdr:cNvPr id="1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10</xdr:row>
      <xdr:rowOff>0</xdr:rowOff>
    </xdr:from>
    <xdr:ext cx="219075" cy="228600"/>
    <xdr:pic macro="[2]!modInfo.MainSheetHelp">
      <xdr:nvPicPr>
        <xdr:cNvPr id="1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11</xdr:row>
      <xdr:rowOff>0</xdr:rowOff>
    </xdr:from>
    <xdr:ext cx="219075" cy="228600"/>
    <xdr:pic macro="[2]!modInfo.MainSheetHelp">
      <xdr:nvPicPr>
        <xdr:cNvPr id="1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12</xdr:row>
      <xdr:rowOff>0</xdr:rowOff>
    </xdr:from>
    <xdr:ext cx="219075" cy="228600"/>
    <xdr:pic macro="[2]!modInfo.MainSheetHelp">
      <xdr:nvPicPr>
        <xdr:cNvPr id="1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13</xdr:row>
      <xdr:rowOff>0</xdr:rowOff>
    </xdr:from>
    <xdr:ext cx="219075" cy="228600"/>
    <xdr:pic macro="[2]!modInfo.MainSheetHelp">
      <xdr:nvPicPr>
        <xdr:cNvPr id="1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10</xdr:row>
      <xdr:rowOff>0</xdr:rowOff>
    </xdr:from>
    <xdr:ext cx="219075" cy="228600"/>
    <xdr:pic macro="[2]!modInfo.MainSheetHelp">
      <xdr:nvPicPr>
        <xdr:cNvPr id="1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11</xdr:row>
      <xdr:rowOff>0</xdr:rowOff>
    </xdr:from>
    <xdr:ext cx="219075" cy="228600"/>
    <xdr:pic macro="[2]!modInfo.MainSheetHelp">
      <xdr:nvPicPr>
        <xdr:cNvPr id="1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12</xdr:row>
      <xdr:rowOff>0</xdr:rowOff>
    </xdr:from>
    <xdr:ext cx="219075" cy="228600"/>
    <xdr:pic macro="[2]!modInfo.MainSheetHelp">
      <xdr:nvPicPr>
        <xdr:cNvPr id="14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13</xdr:row>
      <xdr:rowOff>0</xdr:rowOff>
    </xdr:from>
    <xdr:ext cx="219075" cy="228600"/>
    <xdr:pic macro="[2]!modInfo.MainSheetHelp">
      <xdr:nvPicPr>
        <xdr:cNvPr id="1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15</xdr:row>
      <xdr:rowOff>0</xdr:rowOff>
    </xdr:from>
    <xdr:ext cx="219075" cy="228600"/>
    <xdr:pic macro="[2]!modInfo.MainSheetHelp">
      <xdr:nvPicPr>
        <xdr:cNvPr id="1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16</xdr:row>
      <xdr:rowOff>0</xdr:rowOff>
    </xdr:from>
    <xdr:ext cx="219075" cy="228600"/>
    <xdr:pic macro="[2]!modInfo.MainSheetHelp">
      <xdr:nvPicPr>
        <xdr:cNvPr id="14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10</xdr:row>
      <xdr:rowOff>0</xdr:rowOff>
    </xdr:from>
    <xdr:ext cx="219075" cy="228600"/>
    <xdr:pic macro="[2]!modInfo.MainSheetHelp">
      <xdr:nvPicPr>
        <xdr:cNvPr id="1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11</xdr:row>
      <xdr:rowOff>0</xdr:rowOff>
    </xdr:from>
    <xdr:ext cx="219075" cy="228600"/>
    <xdr:pic macro="[2]!modInfo.MainSheetHelp">
      <xdr:nvPicPr>
        <xdr:cNvPr id="1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12</xdr:row>
      <xdr:rowOff>0</xdr:rowOff>
    </xdr:from>
    <xdr:ext cx="219075" cy="228600"/>
    <xdr:pic macro="[2]!modInfo.MainSheetHelp">
      <xdr:nvPicPr>
        <xdr:cNvPr id="1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13</xdr:row>
      <xdr:rowOff>0</xdr:rowOff>
    </xdr:from>
    <xdr:ext cx="219075" cy="228600"/>
    <xdr:pic macro="[2]!modInfo.MainSheetHelp">
      <xdr:nvPicPr>
        <xdr:cNvPr id="1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1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71487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153"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56"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59"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62"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1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876800"/>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166"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169"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172"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1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175"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1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78"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81"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1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8768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1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1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1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18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9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95"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98"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0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8768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02"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05"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08"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11"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1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1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2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2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2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2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13</xdr:row>
      <xdr:rowOff>0</xdr:rowOff>
    </xdr:from>
    <xdr:ext cx="219075" cy="210911"/>
    <xdr:pic macro="[2]!modInfo.MainSheetHelp">
      <xdr:nvPicPr>
        <xdr:cNvPr id="2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389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13</xdr:row>
      <xdr:rowOff>0</xdr:rowOff>
    </xdr:from>
    <xdr:ext cx="190500" cy="608239"/>
    <xdr:grpSp>
      <xdr:nvGrpSpPr>
        <xdr:cNvPr id="251"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2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254"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25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257"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2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260"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2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14</xdr:row>
      <xdr:rowOff>0</xdr:rowOff>
    </xdr:from>
    <xdr:ext cx="219075" cy="669471"/>
    <xdr:pic macro="[3]!modInfo.MainSheetHelp">
      <xdr:nvPicPr>
        <xdr:cNvPr id="2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70008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69471"/>
    <xdr:grpSp>
      <xdr:nvGrpSpPr>
        <xdr:cNvPr id="264"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2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69471"/>
    <xdr:grpSp>
      <xdr:nvGrpSpPr>
        <xdr:cNvPr id="267"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26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270"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27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273"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2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276"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2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279"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2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13</xdr:row>
      <xdr:rowOff>0</xdr:rowOff>
    </xdr:from>
    <xdr:ext cx="219075" cy="228600"/>
    <xdr:pic macro="[2]!modInfo.MainSheetHelp">
      <xdr:nvPicPr>
        <xdr:cNvPr id="2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2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2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2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13</xdr:row>
      <xdr:rowOff>0</xdr:rowOff>
    </xdr:from>
    <xdr:ext cx="219075" cy="228600"/>
    <xdr:pic macro="[2]!modInfo.MainSheetHelp">
      <xdr:nvPicPr>
        <xdr:cNvPr id="2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13</xdr:row>
      <xdr:rowOff>0</xdr:rowOff>
    </xdr:from>
    <xdr:ext cx="190500" cy="447675"/>
    <xdr:grpSp>
      <xdr:nvGrpSpPr>
        <xdr:cNvPr id="287"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2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290"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2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293"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29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9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296"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2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14</xdr:row>
      <xdr:rowOff>0</xdr:rowOff>
    </xdr:from>
    <xdr:ext cx="219075" cy="485775"/>
    <xdr:pic macro="[3]!modInfo.MainSheetHelp">
      <xdr:nvPicPr>
        <xdr:cNvPr id="2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70008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85775"/>
    <xdr:grpSp>
      <xdr:nvGrpSpPr>
        <xdr:cNvPr id="300"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3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85775"/>
    <xdr:grpSp>
      <xdr:nvGrpSpPr>
        <xdr:cNvPr id="303"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3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306"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30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0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309"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31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312"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3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315"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3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14</xdr:row>
      <xdr:rowOff>0</xdr:rowOff>
    </xdr:from>
    <xdr:ext cx="219075" cy="228600"/>
    <xdr:pic macro="[2]!modInfo.MainSheetHelp">
      <xdr:nvPicPr>
        <xdr:cNvPr id="3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3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3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3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3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9</xdr:row>
      <xdr:rowOff>0</xdr:rowOff>
    </xdr:from>
    <xdr:ext cx="219075" cy="228600"/>
    <xdr:pic macro="[2]!modInfo.MainSheetHelp">
      <xdr:nvPicPr>
        <xdr:cNvPr id="3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8</xdr:row>
      <xdr:rowOff>0</xdr:rowOff>
    </xdr:from>
    <xdr:ext cx="219075" cy="228600"/>
    <xdr:pic macro="[2]!modInfo.MainSheetHelp">
      <xdr:nvPicPr>
        <xdr:cNvPr id="3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9</xdr:row>
      <xdr:rowOff>0</xdr:rowOff>
    </xdr:from>
    <xdr:ext cx="219075" cy="228600"/>
    <xdr:pic macro="[2]!modInfo.MainSheetHelp">
      <xdr:nvPicPr>
        <xdr:cNvPr id="3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8</xdr:row>
      <xdr:rowOff>0</xdr:rowOff>
    </xdr:from>
    <xdr:ext cx="219075" cy="228600"/>
    <xdr:pic macro="[2]!modInfo.MainSheetHelp">
      <xdr:nvPicPr>
        <xdr:cNvPr id="3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9</xdr:row>
      <xdr:rowOff>0</xdr:rowOff>
    </xdr:from>
    <xdr:ext cx="219075" cy="228600"/>
    <xdr:pic macro="[2]!modInfo.MainSheetHelp">
      <xdr:nvPicPr>
        <xdr:cNvPr id="3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9</xdr:row>
      <xdr:rowOff>0</xdr:rowOff>
    </xdr:from>
    <xdr:ext cx="219075" cy="228600"/>
    <xdr:pic macro="[2]!modInfo.MainSheetHelp">
      <xdr:nvPicPr>
        <xdr:cNvPr id="3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9</xdr:row>
      <xdr:rowOff>0</xdr:rowOff>
    </xdr:from>
    <xdr:ext cx="219075" cy="228600"/>
    <xdr:pic macro="[2]!modInfo.MainSheetHelp">
      <xdr:nvPicPr>
        <xdr:cNvPr id="3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9</xdr:row>
      <xdr:rowOff>0</xdr:rowOff>
    </xdr:from>
    <xdr:ext cx="219075" cy="228600"/>
    <xdr:pic macro="[2]!modInfo.MainSheetHelp">
      <xdr:nvPicPr>
        <xdr:cNvPr id="3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3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34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3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4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5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13</xdr:row>
      <xdr:rowOff>0</xdr:rowOff>
    </xdr:from>
    <xdr:ext cx="219075" cy="210911"/>
    <xdr:pic macro="[2]!modInfo.MainSheetHelp">
      <xdr:nvPicPr>
        <xdr:cNvPr id="3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389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13</xdr:row>
      <xdr:rowOff>0</xdr:rowOff>
    </xdr:from>
    <xdr:ext cx="190500" cy="608239"/>
    <xdr:grpSp>
      <xdr:nvGrpSpPr>
        <xdr:cNvPr id="359"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3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362"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3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365"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3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368"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3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14</xdr:row>
      <xdr:rowOff>0</xdr:rowOff>
    </xdr:from>
    <xdr:ext cx="219075" cy="669471"/>
    <xdr:pic macro="[3]!modInfo.MainSheetHelp">
      <xdr:nvPicPr>
        <xdr:cNvPr id="3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70008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69471"/>
    <xdr:grpSp>
      <xdr:nvGrpSpPr>
        <xdr:cNvPr id="372"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3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69471"/>
    <xdr:grpSp>
      <xdr:nvGrpSpPr>
        <xdr:cNvPr id="375"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3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378"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3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381"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3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384"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3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387"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3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13</xdr:row>
      <xdr:rowOff>0</xdr:rowOff>
    </xdr:from>
    <xdr:ext cx="219075" cy="228600"/>
    <xdr:pic macro="[2]!modInfo.MainSheetHelp">
      <xdr:nvPicPr>
        <xdr:cNvPr id="3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3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3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3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13</xdr:row>
      <xdr:rowOff>0</xdr:rowOff>
    </xdr:from>
    <xdr:ext cx="219075" cy="228600"/>
    <xdr:pic macro="[2]!modInfo.MainSheetHelp">
      <xdr:nvPicPr>
        <xdr:cNvPr id="3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13</xdr:row>
      <xdr:rowOff>0</xdr:rowOff>
    </xdr:from>
    <xdr:ext cx="190500" cy="447675"/>
    <xdr:grpSp>
      <xdr:nvGrpSpPr>
        <xdr:cNvPr id="395"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3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398"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3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401"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4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404"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4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14</xdr:row>
      <xdr:rowOff>0</xdr:rowOff>
    </xdr:from>
    <xdr:ext cx="219075" cy="485775"/>
    <xdr:pic macro="[3]!modInfo.MainSheetHelp">
      <xdr:nvPicPr>
        <xdr:cNvPr id="40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70008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85775"/>
    <xdr:grpSp>
      <xdr:nvGrpSpPr>
        <xdr:cNvPr id="408"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4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85775"/>
    <xdr:grpSp>
      <xdr:nvGrpSpPr>
        <xdr:cNvPr id="411"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4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414"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4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417"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4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420"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4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423"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4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14</xdr:row>
      <xdr:rowOff>0</xdr:rowOff>
    </xdr:from>
    <xdr:ext cx="219075" cy="228600"/>
    <xdr:pic macro="[2]!modInfo.MainSheetHelp">
      <xdr:nvPicPr>
        <xdr:cNvPr id="4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14</xdr:row>
      <xdr:rowOff>0</xdr:rowOff>
    </xdr:from>
    <xdr:ext cx="219075" cy="228600"/>
    <xdr:pic macro="[2]!modInfo.MainSheetHelp">
      <xdr:nvPicPr>
        <xdr:cNvPr id="4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14</xdr:row>
      <xdr:rowOff>0</xdr:rowOff>
    </xdr:from>
    <xdr:ext cx="219075" cy="228600"/>
    <xdr:pic macro="[2]!modInfo.MainSheetHelp">
      <xdr:nvPicPr>
        <xdr:cNvPr id="4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14</xdr:row>
      <xdr:rowOff>0</xdr:rowOff>
    </xdr:from>
    <xdr:ext cx="219075" cy="228600"/>
    <xdr:pic macro="[2]!modInfo.MainSheetHelp">
      <xdr:nvPicPr>
        <xdr:cNvPr id="4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14</xdr:row>
      <xdr:rowOff>0</xdr:rowOff>
    </xdr:from>
    <xdr:ext cx="219075" cy="210911"/>
    <xdr:pic macro="[2]!modInfo.MainSheetHelp">
      <xdr:nvPicPr>
        <xdr:cNvPr id="4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389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08239"/>
    <xdr:grpSp>
      <xdr:nvGrpSpPr>
        <xdr:cNvPr id="455"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4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08239"/>
    <xdr:grpSp>
      <xdr:nvGrpSpPr>
        <xdr:cNvPr id="458"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4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08239"/>
    <xdr:grpSp>
      <xdr:nvGrpSpPr>
        <xdr:cNvPr id="461"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4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08239"/>
    <xdr:grpSp>
      <xdr:nvGrpSpPr>
        <xdr:cNvPr id="464"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4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14</xdr:row>
      <xdr:rowOff>0</xdr:rowOff>
    </xdr:from>
    <xdr:ext cx="219075" cy="669471"/>
    <xdr:pic macro="[3]!modInfo.MainSheetHelp">
      <xdr:nvPicPr>
        <xdr:cNvPr id="4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70008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69471"/>
    <xdr:grpSp>
      <xdr:nvGrpSpPr>
        <xdr:cNvPr id="468"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4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69471"/>
    <xdr:grpSp>
      <xdr:nvGrpSpPr>
        <xdr:cNvPr id="471"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4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474"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4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477"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4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480"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4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8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483"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4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14</xdr:row>
      <xdr:rowOff>0</xdr:rowOff>
    </xdr:from>
    <xdr:ext cx="219075" cy="228600"/>
    <xdr:pic macro="[2]!modInfo.MainSheetHelp">
      <xdr:nvPicPr>
        <xdr:cNvPr id="4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4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14</xdr:row>
      <xdr:rowOff>0</xdr:rowOff>
    </xdr:from>
    <xdr:ext cx="219075" cy="228600"/>
    <xdr:pic macro="[2]!modInfo.MainSheetHelp">
      <xdr:nvPicPr>
        <xdr:cNvPr id="4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14</xdr:row>
      <xdr:rowOff>0</xdr:rowOff>
    </xdr:from>
    <xdr:ext cx="219075" cy="228600"/>
    <xdr:pic macro="[2]!modInfo.MainSheetHelp">
      <xdr:nvPicPr>
        <xdr:cNvPr id="4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14</xdr:row>
      <xdr:rowOff>0</xdr:rowOff>
    </xdr:from>
    <xdr:ext cx="219075" cy="228600"/>
    <xdr:pic macro="[2]!modInfo.MainSheetHelp">
      <xdr:nvPicPr>
        <xdr:cNvPr id="4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47675"/>
    <xdr:grpSp>
      <xdr:nvGrpSpPr>
        <xdr:cNvPr id="491"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4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494"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4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497"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4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500"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5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14</xdr:row>
      <xdr:rowOff>0</xdr:rowOff>
    </xdr:from>
    <xdr:ext cx="219075" cy="485775"/>
    <xdr:pic macro="[3]!modInfo.MainSheetHelp">
      <xdr:nvPicPr>
        <xdr:cNvPr id="50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70008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85775"/>
    <xdr:grpSp>
      <xdr:nvGrpSpPr>
        <xdr:cNvPr id="504"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5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85775"/>
    <xdr:grpSp>
      <xdr:nvGrpSpPr>
        <xdr:cNvPr id="507"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5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510"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5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513"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5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516"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5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519"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5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14</xdr:row>
      <xdr:rowOff>0</xdr:rowOff>
    </xdr:from>
    <xdr:ext cx="219075" cy="228600"/>
    <xdr:pic macro="[2]!modInfo.MainSheetHelp">
      <xdr:nvPicPr>
        <xdr:cNvPr id="5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5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5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5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5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71487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537"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5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540"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5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543"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5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546"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5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5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876800"/>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550"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5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553"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5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556"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5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559"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5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562"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5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565"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5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5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5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8768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5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5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5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573"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5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576"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5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57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5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58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5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5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8768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58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5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58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5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592"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5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595"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5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59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5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60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6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60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0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0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0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0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0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6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6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62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6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389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63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6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63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6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64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6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64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6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64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70008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648"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6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651"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6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1319892"/>
    <xdr:grpSp>
      <xdr:nvGrpSpPr>
        <xdr:cNvPr id="654" name="shCalendar" hidden="1"/>
        <xdr:cNvGrpSpPr>
          <a:grpSpLocks/>
        </xdr:cNvGrpSpPr>
      </xdr:nvGrpSpPr>
      <xdr:grpSpPr bwMode="auto">
        <a:xfrm>
          <a:off x="3781425" y="3409950"/>
          <a:ext cx="190500" cy="1319892"/>
          <a:chOff x="13896191" y="1813753"/>
          <a:chExt cx="211023" cy="178845"/>
        </a:xfrm>
      </xdr:grpSpPr>
      <xdr:sp macro="[3]!modfrmDateChoose.CalendarShow" textlink="">
        <xdr:nvSpPr>
          <xdr:cNvPr id="65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5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1319892"/>
    <xdr:grpSp>
      <xdr:nvGrpSpPr>
        <xdr:cNvPr id="657" name="shCalendar" hidden="1"/>
        <xdr:cNvGrpSpPr>
          <a:grpSpLocks/>
        </xdr:cNvGrpSpPr>
      </xdr:nvGrpSpPr>
      <xdr:grpSpPr bwMode="auto">
        <a:xfrm>
          <a:off x="3781425" y="3409950"/>
          <a:ext cx="190500" cy="1319892"/>
          <a:chOff x="13896191" y="1813753"/>
          <a:chExt cx="211023" cy="178845"/>
        </a:xfrm>
      </xdr:grpSpPr>
      <xdr:sp macro="[3]!modfrmDateChoose.CalendarShow" textlink="">
        <xdr:nvSpPr>
          <xdr:cNvPr id="6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660"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6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663"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6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18</xdr:row>
      <xdr:rowOff>0</xdr:rowOff>
    </xdr:from>
    <xdr:ext cx="219075" cy="228600"/>
    <xdr:pic macro="[2]!modInfo.MainSheetHelp">
      <xdr:nvPicPr>
        <xdr:cNvPr id="66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6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6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6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18</xdr:row>
      <xdr:rowOff>0</xdr:rowOff>
    </xdr:from>
    <xdr:ext cx="219075" cy="228600"/>
    <xdr:pic macro="[2]!modInfo.MainSheetHelp">
      <xdr:nvPicPr>
        <xdr:cNvPr id="6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67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6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67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6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67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6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68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6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8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6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70008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68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6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68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6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690"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6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693"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69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9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69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6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69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7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70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0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1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7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71487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719"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7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722"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72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2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725"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7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728"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7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7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876800"/>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732"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7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735"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7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738"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7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741"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7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744"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7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747"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7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7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8768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7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7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7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755"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7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758"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7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761"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7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764"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7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7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8768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768"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7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771"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7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774"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7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777"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7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780"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7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8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783"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7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7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7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0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0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0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0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0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0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905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80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71487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807"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8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810"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8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813"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8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816"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8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8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876800"/>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820"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8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823"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8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826"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8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66675</xdr:rowOff>
    </xdr:to>
    <xdr:grpSp>
      <xdr:nvGrpSpPr>
        <xdr:cNvPr id="829" name="shCalendar" hidden="1"/>
        <xdr:cNvGrpSpPr>
          <a:grpSpLocks/>
        </xdr:cNvGrpSpPr>
      </xdr:nvGrpSpPr>
      <xdr:grpSpPr bwMode="auto">
        <a:xfrm>
          <a:off x="3781425" y="3409950"/>
          <a:ext cx="190500" cy="1333500"/>
          <a:chOff x="13896191" y="1813753"/>
          <a:chExt cx="211023" cy="178845"/>
        </a:xfrm>
      </xdr:grpSpPr>
      <xdr:sp macro="[3]!modfrmDateChoose.CalendarShow" textlink="">
        <xdr:nvSpPr>
          <xdr:cNvPr id="8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832"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8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835"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8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8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8768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8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8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8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71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843"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8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846"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8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84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8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85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8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8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8768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85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8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85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8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862"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8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865"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8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86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8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87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8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8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8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8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8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8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0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0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0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0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90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389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90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9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90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9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91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9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91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9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91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70008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918"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9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921"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9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1319892"/>
    <xdr:grpSp>
      <xdr:nvGrpSpPr>
        <xdr:cNvPr id="924" name="shCalendar" hidden="1"/>
        <xdr:cNvGrpSpPr>
          <a:grpSpLocks/>
        </xdr:cNvGrpSpPr>
      </xdr:nvGrpSpPr>
      <xdr:grpSpPr bwMode="auto">
        <a:xfrm>
          <a:off x="3781425" y="3409950"/>
          <a:ext cx="190500" cy="1319892"/>
          <a:chOff x="13896191" y="1813753"/>
          <a:chExt cx="211023" cy="178845"/>
        </a:xfrm>
      </xdr:grpSpPr>
      <xdr:sp macro="[3]!modfrmDateChoose.CalendarShow" textlink="">
        <xdr:nvSpPr>
          <xdr:cNvPr id="9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1319892"/>
    <xdr:grpSp>
      <xdr:nvGrpSpPr>
        <xdr:cNvPr id="927" name="shCalendar" hidden="1"/>
        <xdr:cNvGrpSpPr>
          <a:grpSpLocks/>
        </xdr:cNvGrpSpPr>
      </xdr:nvGrpSpPr>
      <xdr:grpSpPr bwMode="auto">
        <a:xfrm>
          <a:off x="3781425" y="3409950"/>
          <a:ext cx="190500" cy="1319892"/>
          <a:chOff x="13896191" y="1813753"/>
          <a:chExt cx="211023" cy="178845"/>
        </a:xfrm>
      </xdr:grpSpPr>
      <xdr:sp macro="[3]!modfrmDateChoose.CalendarShow" textlink="">
        <xdr:nvSpPr>
          <xdr:cNvPr id="9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930"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9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933"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9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18</xdr:row>
      <xdr:rowOff>0</xdr:rowOff>
    </xdr:from>
    <xdr:ext cx="219075" cy="228600"/>
    <xdr:pic macro="[2]!modInfo.MainSheetHelp">
      <xdr:nvPicPr>
        <xdr:cNvPr id="9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9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9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18</xdr:row>
      <xdr:rowOff>0</xdr:rowOff>
    </xdr:from>
    <xdr:ext cx="219075" cy="228600"/>
    <xdr:pic macro="[2]!modInfo.MainSheetHelp">
      <xdr:nvPicPr>
        <xdr:cNvPr id="9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94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9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94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9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94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9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95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9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9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70008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95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95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5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95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9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960"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9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963"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9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96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9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96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9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9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9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9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9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9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100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389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00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0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00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0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00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0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01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0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0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70008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014"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0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017"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0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1319892"/>
    <xdr:grpSp>
      <xdr:nvGrpSpPr>
        <xdr:cNvPr id="1020" name="shCalendar" hidden="1"/>
        <xdr:cNvGrpSpPr>
          <a:grpSpLocks/>
        </xdr:cNvGrpSpPr>
      </xdr:nvGrpSpPr>
      <xdr:grpSpPr bwMode="auto">
        <a:xfrm>
          <a:off x="3781425" y="3409950"/>
          <a:ext cx="190500" cy="1319892"/>
          <a:chOff x="13896191" y="1813753"/>
          <a:chExt cx="211023" cy="178845"/>
        </a:xfrm>
      </xdr:grpSpPr>
      <xdr:sp macro="[3]!modfrmDateChoose.CalendarShow" textlink="">
        <xdr:nvSpPr>
          <xdr:cNvPr id="10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1319892"/>
    <xdr:grpSp>
      <xdr:nvGrpSpPr>
        <xdr:cNvPr id="1023" name="shCalendar" hidden="1"/>
        <xdr:cNvGrpSpPr>
          <a:grpSpLocks/>
        </xdr:cNvGrpSpPr>
      </xdr:nvGrpSpPr>
      <xdr:grpSpPr bwMode="auto">
        <a:xfrm>
          <a:off x="3781425" y="3409950"/>
          <a:ext cx="190500" cy="1319892"/>
          <a:chOff x="13896191" y="1813753"/>
          <a:chExt cx="211023" cy="178845"/>
        </a:xfrm>
      </xdr:grpSpPr>
      <xdr:sp macro="[3]!modfrmDateChoose.CalendarShow" textlink="">
        <xdr:nvSpPr>
          <xdr:cNvPr id="10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026"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0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029"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0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18</xdr:row>
      <xdr:rowOff>0</xdr:rowOff>
    </xdr:from>
    <xdr:ext cx="219075" cy="228600"/>
    <xdr:pic macro="[2]!modInfo.MainSheetHelp">
      <xdr:nvPicPr>
        <xdr:cNvPr id="10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000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18</xdr:row>
      <xdr:rowOff>0</xdr:rowOff>
    </xdr:from>
    <xdr:ext cx="219075" cy="228600"/>
    <xdr:pic macro="[2]!modInfo.MainSheetHelp">
      <xdr:nvPicPr>
        <xdr:cNvPr id="10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18</xdr:row>
      <xdr:rowOff>0</xdr:rowOff>
    </xdr:from>
    <xdr:ext cx="219075" cy="228600"/>
    <xdr:pic macro="[2]!modInfo.MainSheetHelp">
      <xdr:nvPicPr>
        <xdr:cNvPr id="10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389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03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0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04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0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04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0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04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0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0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70008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050"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0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053"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0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056"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0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059"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0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062"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0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065"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0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10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058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0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401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18</xdr:row>
      <xdr:rowOff>0</xdr:rowOff>
    </xdr:from>
    <xdr:ext cx="219075" cy="228600"/>
    <xdr:pic macro="[2]!modInfo.MainSheetHelp">
      <xdr:nvPicPr>
        <xdr:cNvPr id="10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8239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10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1093"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09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9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096"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0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099"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1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102"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1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110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1106"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10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0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1109"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11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1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1112"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11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1115"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11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118"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1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121"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1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11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6958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11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11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11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112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1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13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1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135"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1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138"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1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1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142"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1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145"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1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148"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1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151"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1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15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15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5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15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1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1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116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115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1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11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819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11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11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1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13</xdr:row>
      <xdr:rowOff>0</xdr:rowOff>
    </xdr:from>
    <xdr:ext cx="219075" cy="210911"/>
    <xdr:pic macro="[2]!modInfo.MainSheetHelp">
      <xdr:nvPicPr>
        <xdr:cNvPr id="11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6579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13</xdr:row>
      <xdr:rowOff>0</xdr:rowOff>
    </xdr:from>
    <xdr:ext cx="190500" cy="608239"/>
    <xdr:grpSp>
      <xdr:nvGrpSpPr>
        <xdr:cNvPr id="1191"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1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1194"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1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1197"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1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1200"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2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14</xdr:row>
      <xdr:rowOff>0</xdr:rowOff>
    </xdr:from>
    <xdr:ext cx="219075" cy="669471"/>
    <xdr:pic macro="[3]!modInfo.MainSheetHelp">
      <xdr:nvPicPr>
        <xdr:cNvPr id="120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1990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69471"/>
    <xdr:grpSp>
      <xdr:nvGrpSpPr>
        <xdr:cNvPr id="1204"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12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69471"/>
    <xdr:grpSp>
      <xdr:nvGrpSpPr>
        <xdr:cNvPr id="1207"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12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1210"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12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1213"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12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1216"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12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1219"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12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13</xdr:row>
      <xdr:rowOff>0</xdr:rowOff>
    </xdr:from>
    <xdr:ext cx="219075" cy="228600"/>
    <xdr:pic macro="[2]!modInfo.MainSheetHelp">
      <xdr:nvPicPr>
        <xdr:cNvPr id="12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819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12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12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13</xdr:row>
      <xdr:rowOff>0</xdr:rowOff>
    </xdr:from>
    <xdr:ext cx="219075" cy="228600"/>
    <xdr:pic macro="[2]!modInfo.MainSheetHelp">
      <xdr:nvPicPr>
        <xdr:cNvPr id="12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13</xdr:row>
      <xdr:rowOff>0</xdr:rowOff>
    </xdr:from>
    <xdr:ext cx="190500" cy="447675"/>
    <xdr:grpSp>
      <xdr:nvGrpSpPr>
        <xdr:cNvPr id="1227"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2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1230"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2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1233"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2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1236"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2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14</xdr:row>
      <xdr:rowOff>0</xdr:rowOff>
    </xdr:from>
    <xdr:ext cx="219075" cy="485775"/>
    <xdr:pic macro="[3]!modInfo.MainSheetHelp">
      <xdr:nvPicPr>
        <xdr:cNvPr id="12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199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85775"/>
    <xdr:grpSp>
      <xdr:nvGrpSpPr>
        <xdr:cNvPr id="1240"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12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85775"/>
    <xdr:grpSp>
      <xdr:nvGrpSpPr>
        <xdr:cNvPr id="1243"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12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1246"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12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1249"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12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1252"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12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1255"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12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2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14</xdr:row>
      <xdr:rowOff>0</xdr:rowOff>
    </xdr:from>
    <xdr:ext cx="219075" cy="228600"/>
    <xdr:pic macro="[2]!modInfo.MainSheetHelp">
      <xdr:nvPicPr>
        <xdr:cNvPr id="12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12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5439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17</xdr:row>
      <xdr:rowOff>0</xdr:rowOff>
    </xdr:from>
    <xdr:ext cx="219075" cy="228600"/>
    <xdr:pic macro="[2]!modInfo.MainSheetHelp">
      <xdr:nvPicPr>
        <xdr:cNvPr id="12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8724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12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819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12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12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2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13</xdr:row>
      <xdr:rowOff>0</xdr:rowOff>
    </xdr:from>
    <xdr:ext cx="219075" cy="210911"/>
    <xdr:pic macro="[2]!modInfo.MainSheetHelp">
      <xdr:nvPicPr>
        <xdr:cNvPr id="12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6579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13</xdr:row>
      <xdr:rowOff>0</xdr:rowOff>
    </xdr:from>
    <xdr:ext cx="190500" cy="608239"/>
    <xdr:grpSp>
      <xdr:nvGrpSpPr>
        <xdr:cNvPr id="1289"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2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1292"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2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1295"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2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13</xdr:row>
      <xdr:rowOff>0</xdr:rowOff>
    </xdr:from>
    <xdr:ext cx="190500" cy="608239"/>
    <xdr:grpSp>
      <xdr:nvGrpSpPr>
        <xdr:cNvPr id="1298" name="shCalendar" hidden="1"/>
        <xdr:cNvGrpSpPr>
          <a:grpSpLocks/>
        </xdr:cNvGrpSpPr>
      </xdr:nvGrpSpPr>
      <xdr:grpSpPr bwMode="auto">
        <a:xfrm>
          <a:off x="3781425" y="2505075"/>
          <a:ext cx="190500" cy="608239"/>
          <a:chOff x="13896191" y="1813753"/>
          <a:chExt cx="211023" cy="178845"/>
        </a:xfrm>
      </xdr:grpSpPr>
      <xdr:sp macro="[2]!modfrmDateChoose.CalendarShow" textlink="">
        <xdr:nvSpPr>
          <xdr:cNvPr id="12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14</xdr:row>
      <xdr:rowOff>0</xdr:rowOff>
    </xdr:from>
    <xdr:ext cx="219075" cy="669471"/>
    <xdr:pic macro="[3]!modInfo.MainSheetHelp">
      <xdr:nvPicPr>
        <xdr:cNvPr id="130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1990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69471"/>
    <xdr:grpSp>
      <xdr:nvGrpSpPr>
        <xdr:cNvPr id="1302"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13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69471"/>
    <xdr:grpSp>
      <xdr:nvGrpSpPr>
        <xdr:cNvPr id="1305"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13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1308"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13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1311"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13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1314"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13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1317"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13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13</xdr:row>
      <xdr:rowOff>0</xdr:rowOff>
    </xdr:from>
    <xdr:ext cx="219075" cy="228600"/>
    <xdr:pic macro="[2]!modInfo.MainSheetHelp">
      <xdr:nvPicPr>
        <xdr:cNvPr id="13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2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819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13</xdr:row>
      <xdr:rowOff>0</xdr:rowOff>
    </xdr:from>
    <xdr:ext cx="219075" cy="228600"/>
    <xdr:pic macro="[2]!modInfo.MainSheetHelp">
      <xdr:nvPicPr>
        <xdr:cNvPr id="13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13</xdr:row>
      <xdr:rowOff>0</xdr:rowOff>
    </xdr:from>
    <xdr:ext cx="219075" cy="228600"/>
    <xdr:pic macro="[2]!modInfo.MainSheetHelp">
      <xdr:nvPicPr>
        <xdr:cNvPr id="13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13</xdr:row>
      <xdr:rowOff>0</xdr:rowOff>
    </xdr:from>
    <xdr:ext cx="219075" cy="228600"/>
    <xdr:pic macro="[2]!modInfo.MainSheetHelp">
      <xdr:nvPicPr>
        <xdr:cNvPr id="13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13</xdr:row>
      <xdr:rowOff>0</xdr:rowOff>
    </xdr:from>
    <xdr:ext cx="190500" cy="447675"/>
    <xdr:grpSp>
      <xdr:nvGrpSpPr>
        <xdr:cNvPr id="1325"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3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1328"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3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1331"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3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13</xdr:row>
      <xdr:rowOff>0</xdr:rowOff>
    </xdr:from>
    <xdr:ext cx="190500" cy="447675"/>
    <xdr:grpSp>
      <xdr:nvGrpSpPr>
        <xdr:cNvPr id="1334" name="shCalendar" hidden="1"/>
        <xdr:cNvGrpSpPr>
          <a:grpSpLocks/>
        </xdr:cNvGrpSpPr>
      </xdr:nvGrpSpPr>
      <xdr:grpSpPr bwMode="auto">
        <a:xfrm>
          <a:off x="4762500" y="2505075"/>
          <a:ext cx="190500" cy="447675"/>
          <a:chOff x="13896191" y="1813753"/>
          <a:chExt cx="211023" cy="178845"/>
        </a:xfrm>
      </xdr:grpSpPr>
      <xdr:sp macro="[2]!modfrmDateChoose.CalendarShow" textlink="">
        <xdr:nvSpPr>
          <xdr:cNvPr id="13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14</xdr:row>
      <xdr:rowOff>0</xdr:rowOff>
    </xdr:from>
    <xdr:ext cx="219075" cy="485775"/>
    <xdr:pic macro="[3]!modInfo.MainSheetHelp">
      <xdr:nvPicPr>
        <xdr:cNvPr id="13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199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85775"/>
    <xdr:grpSp>
      <xdr:nvGrpSpPr>
        <xdr:cNvPr id="1338"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13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85775"/>
    <xdr:grpSp>
      <xdr:nvGrpSpPr>
        <xdr:cNvPr id="1341"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13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1344"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13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1347"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13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1350"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13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1353"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13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14</xdr:row>
      <xdr:rowOff>0</xdr:rowOff>
    </xdr:from>
    <xdr:ext cx="219075" cy="228600"/>
    <xdr:pic macro="[2]!modInfo.MainSheetHelp">
      <xdr:nvPicPr>
        <xdr:cNvPr id="135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5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14</xdr:row>
      <xdr:rowOff>0</xdr:rowOff>
    </xdr:from>
    <xdr:ext cx="219075" cy="228600"/>
    <xdr:pic macro="[2]!modInfo.MainSheetHelp">
      <xdr:nvPicPr>
        <xdr:cNvPr id="13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819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14</xdr:row>
      <xdr:rowOff>0</xdr:rowOff>
    </xdr:from>
    <xdr:ext cx="219075" cy="228600"/>
    <xdr:pic macro="[2]!modInfo.MainSheetHelp">
      <xdr:nvPicPr>
        <xdr:cNvPr id="13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14</xdr:row>
      <xdr:rowOff>0</xdr:rowOff>
    </xdr:from>
    <xdr:ext cx="219075" cy="228600"/>
    <xdr:pic macro="[2]!modInfo.MainSheetHelp">
      <xdr:nvPicPr>
        <xdr:cNvPr id="13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3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14</xdr:row>
      <xdr:rowOff>0</xdr:rowOff>
    </xdr:from>
    <xdr:ext cx="219075" cy="210911"/>
    <xdr:pic macro="[2]!modInfo.MainSheetHelp">
      <xdr:nvPicPr>
        <xdr:cNvPr id="13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6579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08239"/>
    <xdr:grpSp>
      <xdr:nvGrpSpPr>
        <xdr:cNvPr id="1385"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13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08239"/>
    <xdr:grpSp>
      <xdr:nvGrpSpPr>
        <xdr:cNvPr id="1388"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13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08239"/>
    <xdr:grpSp>
      <xdr:nvGrpSpPr>
        <xdr:cNvPr id="1391"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13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08239"/>
    <xdr:grpSp>
      <xdr:nvGrpSpPr>
        <xdr:cNvPr id="1394" name="shCalendar" hidden="1"/>
        <xdr:cNvGrpSpPr>
          <a:grpSpLocks/>
        </xdr:cNvGrpSpPr>
      </xdr:nvGrpSpPr>
      <xdr:grpSpPr bwMode="auto">
        <a:xfrm>
          <a:off x="3781425" y="2686050"/>
          <a:ext cx="190500" cy="608239"/>
          <a:chOff x="13896191" y="1813753"/>
          <a:chExt cx="211023" cy="178845"/>
        </a:xfrm>
      </xdr:grpSpPr>
      <xdr:sp macro="[2]!modfrmDateChoose.CalendarShow" textlink="">
        <xdr:nvSpPr>
          <xdr:cNvPr id="13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14</xdr:row>
      <xdr:rowOff>0</xdr:rowOff>
    </xdr:from>
    <xdr:ext cx="219075" cy="669471"/>
    <xdr:pic macro="[3]!modInfo.MainSheetHelp">
      <xdr:nvPicPr>
        <xdr:cNvPr id="13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81990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14</xdr:row>
      <xdr:rowOff>0</xdr:rowOff>
    </xdr:from>
    <xdr:ext cx="190500" cy="669471"/>
    <xdr:grpSp>
      <xdr:nvGrpSpPr>
        <xdr:cNvPr id="1398"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13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669471"/>
    <xdr:grpSp>
      <xdr:nvGrpSpPr>
        <xdr:cNvPr id="1401" name="shCalendar" hidden="1"/>
        <xdr:cNvGrpSpPr>
          <a:grpSpLocks/>
        </xdr:cNvGrpSpPr>
      </xdr:nvGrpSpPr>
      <xdr:grpSpPr bwMode="auto">
        <a:xfrm>
          <a:off x="3781425" y="2686050"/>
          <a:ext cx="190500" cy="669471"/>
          <a:chOff x="13896191" y="1813753"/>
          <a:chExt cx="211023" cy="178845"/>
        </a:xfrm>
      </xdr:grpSpPr>
      <xdr:sp macro="[3]!modfrmDateChoose.CalendarShow" textlink="">
        <xdr:nvSpPr>
          <xdr:cNvPr id="14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1404"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14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1319892"/>
    <xdr:grpSp>
      <xdr:nvGrpSpPr>
        <xdr:cNvPr id="1407" name="shCalendar" hidden="1"/>
        <xdr:cNvGrpSpPr>
          <a:grpSpLocks/>
        </xdr:cNvGrpSpPr>
      </xdr:nvGrpSpPr>
      <xdr:grpSpPr bwMode="auto">
        <a:xfrm>
          <a:off x="3781425" y="2686050"/>
          <a:ext cx="190500" cy="1319892"/>
          <a:chOff x="13896191" y="1813753"/>
          <a:chExt cx="211023" cy="178845"/>
        </a:xfrm>
      </xdr:grpSpPr>
      <xdr:sp macro="[3]!modfrmDateChoose.CalendarShow" textlink="">
        <xdr:nvSpPr>
          <xdr:cNvPr id="14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1410"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14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14</xdr:row>
      <xdr:rowOff>0</xdr:rowOff>
    </xdr:from>
    <xdr:ext cx="190500" cy="359228"/>
    <xdr:grpSp>
      <xdr:nvGrpSpPr>
        <xdr:cNvPr id="1413" name="shCalendar" hidden="1"/>
        <xdr:cNvGrpSpPr>
          <a:grpSpLocks/>
        </xdr:cNvGrpSpPr>
      </xdr:nvGrpSpPr>
      <xdr:grpSpPr bwMode="auto">
        <a:xfrm>
          <a:off x="3781425" y="2686050"/>
          <a:ext cx="190500" cy="359228"/>
          <a:chOff x="13896191" y="1813753"/>
          <a:chExt cx="211023" cy="178845"/>
        </a:xfrm>
      </xdr:grpSpPr>
      <xdr:sp macro="[3]!modfrmDateChoose.CalendarShow" textlink="">
        <xdr:nvSpPr>
          <xdr:cNvPr id="14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14</xdr:row>
      <xdr:rowOff>0</xdr:rowOff>
    </xdr:from>
    <xdr:ext cx="219075" cy="228600"/>
    <xdr:pic macro="[2]!modInfo.MainSheetHelp">
      <xdr:nvPicPr>
        <xdr:cNvPr id="14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1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819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14</xdr:row>
      <xdr:rowOff>0</xdr:rowOff>
    </xdr:from>
    <xdr:ext cx="219075" cy="228600"/>
    <xdr:pic macro="[2]!modInfo.MainSheetHelp">
      <xdr:nvPicPr>
        <xdr:cNvPr id="14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14</xdr:row>
      <xdr:rowOff>0</xdr:rowOff>
    </xdr:from>
    <xdr:ext cx="219075" cy="228600"/>
    <xdr:pic macro="[2]!modInfo.MainSheetHelp">
      <xdr:nvPicPr>
        <xdr:cNvPr id="14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14</xdr:row>
      <xdr:rowOff>0</xdr:rowOff>
    </xdr:from>
    <xdr:ext cx="219075" cy="228600"/>
    <xdr:pic macro="[2]!modInfo.MainSheetHelp">
      <xdr:nvPicPr>
        <xdr:cNvPr id="14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6579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47675"/>
    <xdr:grpSp>
      <xdr:nvGrpSpPr>
        <xdr:cNvPr id="1421"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14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1424"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14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1427"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14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47675"/>
    <xdr:grpSp>
      <xdr:nvGrpSpPr>
        <xdr:cNvPr id="1430" name="shCalendar" hidden="1"/>
        <xdr:cNvGrpSpPr>
          <a:grpSpLocks/>
        </xdr:cNvGrpSpPr>
      </xdr:nvGrpSpPr>
      <xdr:grpSpPr bwMode="auto">
        <a:xfrm>
          <a:off x="4762500" y="2686050"/>
          <a:ext cx="190500" cy="447675"/>
          <a:chOff x="13896191" y="1813753"/>
          <a:chExt cx="211023" cy="178845"/>
        </a:xfrm>
      </xdr:grpSpPr>
      <xdr:sp macro="[2]!modfrmDateChoose.CalendarShow" textlink="">
        <xdr:nvSpPr>
          <xdr:cNvPr id="14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14</xdr:row>
      <xdr:rowOff>0</xdr:rowOff>
    </xdr:from>
    <xdr:ext cx="219075" cy="485775"/>
    <xdr:pic macro="[3]!modInfo.MainSheetHelp">
      <xdr:nvPicPr>
        <xdr:cNvPr id="14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8199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14</xdr:row>
      <xdr:rowOff>0</xdr:rowOff>
    </xdr:from>
    <xdr:ext cx="190500" cy="485775"/>
    <xdr:grpSp>
      <xdr:nvGrpSpPr>
        <xdr:cNvPr id="1434"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14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485775"/>
    <xdr:grpSp>
      <xdr:nvGrpSpPr>
        <xdr:cNvPr id="1437" name="shCalendar" hidden="1"/>
        <xdr:cNvGrpSpPr>
          <a:grpSpLocks/>
        </xdr:cNvGrpSpPr>
      </xdr:nvGrpSpPr>
      <xdr:grpSpPr bwMode="auto">
        <a:xfrm>
          <a:off x="4762500" y="2686050"/>
          <a:ext cx="190500" cy="485775"/>
          <a:chOff x="13896191" y="1813753"/>
          <a:chExt cx="211023" cy="178845"/>
        </a:xfrm>
      </xdr:grpSpPr>
      <xdr:sp macro="[3]!modfrmDateChoose.CalendarShow" textlink="">
        <xdr:nvSpPr>
          <xdr:cNvPr id="14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1440"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14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971550"/>
    <xdr:grpSp>
      <xdr:nvGrpSpPr>
        <xdr:cNvPr id="1443" name="shCalendar" hidden="1"/>
        <xdr:cNvGrpSpPr>
          <a:grpSpLocks/>
        </xdr:cNvGrpSpPr>
      </xdr:nvGrpSpPr>
      <xdr:grpSpPr bwMode="auto">
        <a:xfrm>
          <a:off x="4762500" y="2686050"/>
          <a:ext cx="190500" cy="971550"/>
          <a:chOff x="13896191" y="1813753"/>
          <a:chExt cx="211023" cy="178845"/>
        </a:xfrm>
      </xdr:grpSpPr>
      <xdr:sp macro="[3]!modfrmDateChoose.CalendarShow" textlink="">
        <xdr:nvSpPr>
          <xdr:cNvPr id="14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1446"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14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14</xdr:row>
      <xdr:rowOff>0</xdr:rowOff>
    </xdr:from>
    <xdr:ext cx="190500" cy="180975"/>
    <xdr:grpSp>
      <xdr:nvGrpSpPr>
        <xdr:cNvPr id="1449" name="shCalendar" hidden="1"/>
        <xdr:cNvGrpSpPr>
          <a:grpSpLocks/>
        </xdr:cNvGrpSpPr>
      </xdr:nvGrpSpPr>
      <xdr:grpSpPr bwMode="auto">
        <a:xfrm>
          <a:off x="4762500" y="2686050"/>
          <a:ext cx="190500" cy="180975"/>
          <a:chOff x="13896191" y="1813753"/>
          <a:chExt cx="211023" cy="178845"/>
        </a:xfrm>
      </xdr:grpSpPr>
      <xdr:sp macro="[3]!modfrmDateChoose.CalendarShow" textlink="">
        <xdr:nvSpPr>
          <xdr:cNvPr id="14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14</xdr:row>
      <xdr:rowOff>0</xdr:rowOff>
    </xdr:from>
    <xdr:ext cx="219075" cy="228600"/>
    <xdr:pic macro="[2]!modInfo.MainSheetHelp">
      <xdr:nvPicPr>
        <xdr:cNvPr id="14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6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334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6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5152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6962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14</xdr:row>
      <xdr:rowOff>0</xdr:rowOff>
    </xdr:from>
    <xdr:ext cx="219075" cy="228600"/>
    <xdr:pic macro="[2]!modInfo.MainSheetHelp">
      <xdr:nvPicPr>
        <xdr:cNvPr id="14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7877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146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1465"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4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468"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4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471"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4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474"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4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14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1478"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4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1481"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4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1484"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14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1487"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14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490"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4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493"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49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49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14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4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6958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14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14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150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1501"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504"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507"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510"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5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51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5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51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5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520"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5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523"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5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52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5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52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5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15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115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4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15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1547"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5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550"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5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553"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5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1556"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15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15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1560"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5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1563"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15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1566"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15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1569"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15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572"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5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1575"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15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15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5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6958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15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15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15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1583"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586"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58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59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5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5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59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5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5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59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6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602"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6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605"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6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60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6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61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6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16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1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115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16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16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19</xdr:row>
      <xdr:rowOff>152400</xdr:rowOff>
    </xdr:to>
    <xdr:grpSp>
      <xdr:nvGrpSpPr>
        <xdr:cNvPr id="1629"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16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1632"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16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1635"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16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1638"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16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20</xdr:row>
      <xdr:rowOff>114300</xdr:rowOff>
    </xdr:to>
    <xdr:pic macro="[3]!modInfo.MainSheetHelp">
      <xdr:nvPicPr>
        <xdr:cNvPr id="16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20</xdr:row>
      <xdr:rowOff>114300</xdr:rowOff>
    </xdr:to>
    <xdr:grpSp>
      <xdr:nvGrpSpPr>
        <xdr:cNvPr id="1642" name="shCalendar" hidden="1"/>
        <xdr:cNvGrpSpPr>
          <a:grpSpLocks/>
        </xdr:cNvGrpSpPr>
      </xdr:nvGrpSpPr>
      <xdr:grpSpPr bwMode="auto">
        <a:xfrm>
          <a:off x="3781425" y="3409950"/>
          <a:ext cx="190500" cy="476250"/>
          <a:chOff x="13896191" y="1813753"/>
          <a:chExt cx="211023" cy="178845"/>
        </a:xfrm>
      </xdr:grpSpPr>
      <xdr:sp macro="[3]!modfrmDateChoose.CalendarShow" textlink="">
        <xdr:nvSpPr>
          <xdr:cNvPr id="16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20</xdr:row>
      <xdr:rowOff>114300</xdr:rowOff>
    </xdr:to>
    <xdr:grpSp>
      <xdr:nvGrpSpPr>
        <xdr:cNvPr id="1645" name="shCalendar" hidden="1"/>
        <xdr:cNvGrpSpPr>
          <a:grpSpLocks/>
        </xdr:cNvGrpSpPr>
      </xdr:nvGrpSpPr>
      <xdr:grpSpPr bwMode="auto">
        <a:xfrm>
          <a:off x="3781425" y="3409950"/>
          <a:ext cx="190500" cy="476250"/>
          <a:chOff x="13896191" y="1813753"/>
          <a:chExt cx="211023" cy="178845"/>
        </a:xfrm>
      </xdr:grpSpPr>
      <xdr:sp macro="[3]!modfrmDateChoose.CalendarShow" textlink="">
        <xdr:nvSpPr>
          <xdr:cNvPr id="16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23</xdr:row>
      <xdr:rowOff>161925</xdr:rowOff>
    </xdr:to>
    <xdr:grpSp>
      <xdr:nvGrpSpPr>
        <xdr:cNvPr id="1648" name="shCalendar" hidden="1"/>
        <xdr:cNvGrpSpPr>
          <a:grpSpLocks/>
        </xdr:cNvGrpSpPr>
      </xdr:nvGrpSpPr>
      <xdr:grpSpPr bwMode="auto">
        <a:xfrm>
          <a:off x="3781425" y="3409950"/>
          <a:ext cx="190500" cy="1066800"/>
          <a:chOff x="13896191" y="1813753"/>
          <a:chExt cx="211023" cy="178845"/>
        </a:xfrm>
      </xdr:grpSpPr>
      <xdr:sp macro="[3]!modfrmDateChoose.CalendarShow" textlink="">
        <xdr:nvSpPr>
          <xdr:cNvPr id="16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23</xdr:row>
      <xdr:rowOff>161925</xdr:rowOff>
    </xdr:to>
    <xdr:grpSp>
      <xdr:nvGrpSpPr>
        <xdr:cNvPr id="1651" name="shCalendar" hidden="1"/>
        <xdr:cNvGrpSpPr>
          <a:grpSpLocks/>
        </xdr:cNvGrpSpPr>
      </xdr:nvGrpSpPr>
      <xdr:grpSpPr bwMode="auto">
        <a:xfrm>
          <a:off x="3781425" y="3409950"/>
          <a:ext cx="190500" cy="1066800"/>
          <a:chOff x="13896191" y="1813753"/>
          <a:chExt cx="211023" cy="178845"/>
        </a:xfrm>
      </xdr:grpSpPr>
      <xdr:sp macro="[3]!modfrmDateChoose.CalendarShow" textlink="">
        <xdr:nvSpPr>
          <xdr:cNvPr id="16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152400</xdr:rowOff>
    </xdr:to>
    <xdr:grpSp>
      <xdr:nvGrpSpPr>
        <xdr:cNvPr id="1654" name="shCalendar" hidden="1"/>
        <xdr:cNvGrpSpPr>
          <a:grpSpLocks/>
        </xdr:cNvGrpSpPr>
      </xdr:nvGrpSpPr>
      <xdr:grpSpPr bwMode="auto">
        <a:xfrm>
          <a:off x="3781425" y="3409950"/>
          <a:ext cx="190500" cy="333375"/>
          <a:chOff x="13896191" y="1813753"/>
          <a:chExt cx="211023" cy="178845"/>
        </a:xfrm>
      </xdr:grpSpPr>
      <xdr:sp macro="[3]!modfrmDateChoose.CalendarShow" textlink="">
        <xdr:nvSpPr>
          <xdr:cNvPr id="165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5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152400</xdr:rowOff>
    </xdr:to>
    <xdr:grpSp>
      <xdr:nvGrpSpPr>
        <xdr:cNvPr id="1657" name="shCalendar" hidden="1"/>
        <xdr:cNvGrpSpPr>
          <a:grpSpLocks/>
        </xdr:cNvGrpSpPr>
      </xdr:nvGrpSpPr>
      <xdr:grpSpPr bwMode="auto">
        <a:xfrm>
          <a:off x="3781425" y="3409950"/>
          <a:ext cx="190500" cy="333375"/>
          <a:chOff x="13896191" y="1813753"/>
          <a:chExt cx="211023" cy="178845"/>
        </a:xfrm>
      </xdr:grpSpPr>
      <xdr:sp macro="[3]!modfrmDateChoose.CalendarShow" textlink="">
        <xdr:nvSpPr>
          <xdr:cNvPr id="16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5</xdr:col>
      <xdr:colOff>2962275</xdr:colOff>
      <xdr:row>17</xdr:row>
      <xdr:rowOff>0</xdr:rowOff>
    </xdr:from>
    <xdr:ext cx="219075" cy="228600"/>
    <xdr:pic macro="[2]!modInfo.MainSheetHelp">
      <xdr:nvPicPr>
        <xdr:cNvPr id="166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1661"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6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664"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6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667"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66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6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1670"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167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7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6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67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6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67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6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680"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6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8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1683"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16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68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6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68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6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6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16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16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16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69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6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69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6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70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7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70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7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70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708"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7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711"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7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714"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7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717"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7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17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72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72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72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73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7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73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7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73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7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740"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7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743"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7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17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74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7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75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7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75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7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75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7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7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760"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7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763"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7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766"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7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769"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7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17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77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77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77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78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7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7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7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78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7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78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7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792"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7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795"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7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7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17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79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80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80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80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8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812"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8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815"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8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818"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8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821"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8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18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82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82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83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83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8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838"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8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841"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8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84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8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84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8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18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18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18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18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18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18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185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185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18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85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86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86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86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8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8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872"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8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875"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8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878"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8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881"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8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18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88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88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89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89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8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8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898"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8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901"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9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90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9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90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9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191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91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91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91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92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9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924"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9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927"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9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930"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9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933"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9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19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93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94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94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94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19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1950"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9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1953"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19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95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9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195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19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19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196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96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96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197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19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19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1976"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9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1979"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19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982"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9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1985"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19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19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198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99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99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199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19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00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002"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0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005"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0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00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0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01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0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0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0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20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20</xdr:row>
      <xdr:rowOff>76200</xdr:rowOff>
    </xdr:to>
    <xdr:grpSp>
      <xdr:nvGrpSpPr>
        <xdr:cNvPr id="2017"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20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2020"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20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2023"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20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20</xdr:row>
      <xdr:rowOff>76200</xdr:rowOff>
    </xdr:to>
    <xdr:grpSp>
      <xdr:nvGrpSpPr>
        <xdr:cNvPr id="2026" name="shCalendar" hidden="1"/>
        <xdr:cNvGrpSpPr>
          <a:grpSpLocks/>
        </xdr:cNvGrpSpPr>
      </xdr:nvGrpSpPr>
      <xdr:grpSpPr bwMode="auto">
        <a:xfrm>
          <a:off x="3781425" y="3228975"/>
          <a:ext cx="190500" cy="619125"/>
          <a:chOff x="13896191" y="1813753"/>
          <a:chExt cx="211023" cy="178845"/>
        </a:xfrm>
      </xdr:grpSpPr>
      <xdr:sp macro="[2]!modfrmDateChoose.CalendarShow" textlink="">
        <xdr:nvSpPr>
          <xdr:cNvPr id="20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21</xdr:row>
      <xdr:rowOff>123825</xdr:rowOff>
    </xdr:to>
    <xdr:pic macro="[3]!modInfo.MainSheetHelp">
      <xdr:nvPicPr>
        <xdr:cNvPr id="20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21</xdr:row>
      <xdr:rowOff>123825</xdr:rowOff>
    </xdr:to>
    <xdr:grpSp>
      <xdr:nvGrpSpPr>
        <xdr:cNvPr id="2030"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20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21</xdr:row>
      <xdr:rowOff>123825</xdr:rowOff>
    </xdr:to>
    <xdr:grpSp>
      <xdr:nvGrpSpPr>
        <xdr:cNvPr id="2033" name="shCalendar" hidden="1"/>
        <xdr:cNvGrpSpPr>
          <a:grpSpLocks/>
        </xdr:cNvGrpSpPr>
      </xdr:nvGrpSpPr>
      <xdr:grpSpPr bwMode="auto">
        <a:xfrm>
          <a:off x="3781425" y="3409950"/>
          <a:ext cx="190500" cy="666750"/>
          <a:chOff x="13896191" y="1813753"/>
          <a:chExt cx="211023" cy="178845"/>
        </a:xfrm>
      </xdr:grpSpPr>
      <xdr:sp macro="[3]!modfrmDateChoose.CalendarShow" textlink="">
        <xdr:nvSpPr>
          <xdr:cNvPr id="20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2036"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20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25</xdr:row>
      <xdr:rowOff>66674</xdr:rowOff>
    </xdr:to>
    <xdr:grpSp>
      <xdr:nvGrpSpPr>
        <xdr:cNvPr id="2039" name="shCalendar" hidden="1"/>
        <xdr:cNvGrpSpPr>
          <a:grpSpLocks/>
        </xdr:cNvGrpSpPr>
      </xdr:nvGrpSpPr>
      <xdr:grpSpPr bwMode="auto">
        <a:xfrm>
          <a:off x="3781425" y="3409950"/>
          <a:ext cx="190500" cy="1333499"/>
          <a:chOff x="13896191" y="1813753"/>
          <a:chExt cx="211023" cy="178845"/>
        </a:xfrm>
      </xdr:grpSpPr>
      <xdr:sp macro="[3]!modfrmDateChoose.CalendarShow" textlink="">
        <xdr:nvSpPr>
          <xdr:cNvPr id="20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2042"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20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171450</xdr:rowOff>
    </xdr:to>
    <xdr:grpSp>
      <xdr:nvGrpSpPr>
        <xdr:cNvPr id="2045" name="shCalendar" hidden="1"/>
        <xdr:cNvGrpSpPr>
          <a:grpSpLocks/>
        </xdr:cNvGrpSpPr>
      </xdr:nvGrpSpPr>
      <xdr:grpSpPr bwMode="auto">
        <a:xfrm>
          <a:off x="3781425" y="3409950"/>
          <a:ext cx="190500" cy="352425"/>
          <a:chOff x="13896191" y="1813753"/>
          <a:chExt cx="211023" cy="178845"/>
        </a:xfrm>
      </xdr:grpSpPr>
      <xdr:sp macro="[3]!modfrmDateChoose.CalendarShow" textlink="">
        <xdr:nvSpPr>
          <xdr:cNvPr id="20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17</xdr:row>
      <xdr:rowOff>0</xdr:rowOff>
    </xdr:from>
    <xdr:ext cx="219075" cy="228600"/>
    <xdr:pic macro="[2]!modInfo.MainSheetHelp">
      <xdr:nvPicPr>
        <xdr:cNvPr id="20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46958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17</xdr:row>
      <xdr:rowOff>0</xdr:rowOff>
    </xdr:from>
    <xdr:ext cx="219075" cy="228600"/>
    <xdr:pic macro="[2]!modInfo.MainSheetHelp">
      <xdr:nvPicPr>
        <xdr:cNvPr id="20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17</xdr:row>
      <xdr:rowOff>0</xdr:rowOff>
    </xdr:from>
    <xdr:ext cx="219075" cy="228600"/>
    <xdr:pic macro="[2]!modInfo.MainSheetHelp">
      <xdr:nvPicPr>
        <xdr:cNvPr id="20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542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17</xdr:row>
      <xdr:rowOff>0</xdr:rowOff>
    </xdr:from>
    <xdr:ext cx="219075" cy="228600"/>
    <xdr:pic macro="[2]!modInfo.MainSheetHelp">
      <xdr:nvPicPr>
        <xdr:cNvPr id="20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2053"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0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056"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0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05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0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06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0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0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0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06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0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06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0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072"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0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075"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0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07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0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08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0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18</xdr:row>
      <xdr:rowOff>0</xdr:rowOff>
    </xdr:from>
    <xdr:ext cx="219075" cy="228600"/>
    <xdr:pic macro="[2]!modInfo.MainSheetHelp">
      <xdr:nvPicPr>
        <xdr:cNvPr id="20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1150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62960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2101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3911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5721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18</xdr:row>
      <xdr:rowOff>0</xdr:rowOff>
    </xdr:from>
    <xdr:ext cx="219075" cy="228600"/>
    <xdr:pic macro="[2]!modInfo.MainSheetHelp">
      <xdr:nvPicPr>
        <xdr:cNvPr id="20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13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20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19</xdr:row>
      <xdr:rowOff>152400</xdr:rowOff>
    </xdr:to>
    <xdr:grpSp>
      <xdr:nvGrpSpPr>
        <xdr:cNvPr id="2099"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1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2102"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1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2105"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1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2108"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1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20</xdr:row>
      <xdr:rowOff>114300</xdr:rowOff>
    </xdr:to>
    <xdr:pic macro="[3]!modInfo.MainSheetHelp">
      <xdr:nvPicPr>
        <xdr:cNvPr id="21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20</xdr:row>
      <xdr:rowOff>114300</xdr:rowOff>
    </xdr:to>
    <xdr:grpSp>
      <xdr:nvGrpSpPr>
        <xdr:cNvPr id="2112" name="shCalendar" hidden="1"/>
        <xdr:cNvGrpSpPr>
          <a:grpSpLocks/>
        </xdr:cNvGrpSpPr>
      </xdr:nvGrpSpPr>
      <xdr:grpSpPr bwMode="auto">
        <a:xfrm>
          <a:off x="3781425" y="3409950"/>
          <a:ext cx="190500" cy="476250"/>
          <a:chOff x="13896191" y="1813753"/>
          <a:chExt cx="211023" cy="178845"/>
        </a:xfrm>
      </xdr:grpSpPr>
      <xdr:sp macro="[3]!modfrmDateChoose.CalendarShow" textlink="">
        <xdr:nvSpPr>
          <xdr:cNvPr id="21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20</xdr:row>
      <xdr:rowOff>114300</xdr:rowOff>
    </xdr:to>
    <xdr:grpSp>
      <xdr:nvGrpSpPr>
        <xdr:cNvPr id="2115" name="shCalendar" hidden="1"/>
        <xdr:cNvGrpSpPr>
          <a:grpSpLocks/>
        </xdr:cNvGrpSpPr>
      </xdr:nvGrpSpPr>
      <xdr:grpSpPr bwMode="auto">
        <a:xfrm>
          <a:off x="3781425" y="3409950"/>
          <a:ext cx="190500" cy="476250"/>
          <a:chOff x="13896191" y="1813753"/>
          <a:chExt cx="211023" cy="178845"/>
        </a:xfrm>
      </xdr:grpSpPr>
      <xdr:sp macro="[3]!modfrmDateChoose.CalendarShow" textlink="">
        <xdr:nvSpPr>
          <xdr:cNvPr id="21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23</xdr:row>
      <xdr:rowOff>161925</xdr:rowOff>
    </xdr:to>
    <xdr:grpSp>
      <xdr:nvGrpSpPr>
        <xdr:cNvPr id="2118" name="shCalendar" hidden="1"/>
        <xdr:cNvGrpSpPr>
          <a:grpSpLocks/>
        </xdr:cNvGrpSpPr>
      </xdr:nvGrpSpPr>
      <xdr:grpSpPr bwMode="auto">
        <a:xfrm>
          <a:off x="3781425" y="3409950"/>
          <a:ext cx="190500" cy="1066800"/>
          <a:chOff x="13896191" y="1813753"/>
          <a:chExt cx="211023" cy="178845"/>
        </a:xfrm>
      </xdr:grpSpPr>
      <xdr:sp macro="[3]!modfrmDateChoose.CalendarShow" textlink="">
        <xdr:nvSpPr>
          <xdr:cNvPr id="21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23</xdr:row>
      <xdr:rowOff>161925</xdr:rowOff>
    </xdr:to>
    <xdr:grpSp>
      <xdr:nvGrpSpPr>
        <xdr:cNvPr id="2121" name="shCalendar" hidden="1"/>
        <xdr:cNvGrpSpPr>
          <a:grpSpLocks/>
        </xdr:cNvGrpSpPr>
      </xdr:nvGrpSpPr>
      <xdr:grpSpPr bwMode="auto">
        <a:xfrm>
          <a:off x="3781425" y="3409950"/>
          <a:ext cx="190500" cy="1066800"/>
          <a:chOff x="13896191" y="1813753"/>
          <a:chExt cx="211023" cy="178845"/>
        </a:xfrm>
      </xdr:grpSpPr>
      <xdr:sp macro="[3]!modfrmDateChoose.CalendarShow" textlink="">
        <xdr:nvSpPr>
          <xdr:cNvPr id="21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152400</xdr:rowOff>
    </xdr:to>
    <xdr:grpSp>
      <xdr:nvGrpSpPr>
        <xdr:cNvPr id="2124" name="shCalendar" hidden="1"/>
        <xdr:cNvGrpSpPr>
          <a:grpSpLocks/>
        </xdr:cNvGrpSpPr>
      </xdr:nvGrpSpPr>
      <xdr:grpSpPr bwMode="auto">
        <a:xfrm>
          <a:off x="3781425" y="3409950"/>
          <a:ext cx="190500" cy="333375"/>
          <a:chOff x="13896191" y="1813753"/>
          <a:chExt cx="211023" cy="178845"/>
        </a:xfrm>
      </xdr:grpSpPr>
      <xdr:sp macro="[3]!modfrmDateChoose.CalendarShow" textlink="">
        <xdr:nvSpPr>
          <xdr:cNvPr id="21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152400</xdr:rowOff>
    </xdr:to>
    <xdr:grpSp>
      <xdr:nvGrpSpPr>
        <xdr:cNvPr id="2127" name="shCalendar" hidden="1"/>
        <xdr:cNvGrpSpPr>
          <a:grpSpLocks/>
        </xdr:cNvGrpSpPr>
      </xdr:nvGrpSpPr>
      <xdr:grpSpPr bwMode="auto">
        <a:xfrm>
          <a:off x="3781425" y="3409950"/>
          <a:ext cx="190500" cy="333375"/>
          <a:chOff x="13896191" y="1813753"/>
          <a:chExt cx="211023" cy="178845"/>
        </a:xfrm>
      </xdr:grpSpPr>
      <xdr:sp macro="[3]!modfrmDateChoose.CalendarShow" textlink="">
        <xdr:nvSpPr>
          <xdr:cNvPr id="21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5</xdr:col>
      <xdr:colOff>2962275</xdr:colOff>
      <xdr:row>17</xdr:row>
      <xdr:rowOff>0</xdr:rowOff>
    </xdr:from>
    <xdr:ext cx="219075" cy="228600"/>
    <xdr:pic macro="[2]!modInfo.MainSheetHelp">
      <xdr:nvPicPr>
        <xdr:cNvPr id="21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2131"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1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134"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1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137"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1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140"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1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1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14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1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14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1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150"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1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153"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1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15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1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15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1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1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1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216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16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1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16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1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17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1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17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1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1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178"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1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181"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1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184"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1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187"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1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1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19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1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19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1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19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1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20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20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20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2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20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2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210"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2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213"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2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2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21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22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22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22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2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230"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2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233"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2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236"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2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239"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2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2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24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24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24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25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2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25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2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25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2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262"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2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265"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2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2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26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27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27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27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2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2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282"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2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285"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2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288"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2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291"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2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2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29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29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2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30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3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30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3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30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308"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3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311"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3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31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3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31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3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3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32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3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3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3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32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3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3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23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32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33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33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33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3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342"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3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345"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3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348"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3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351"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3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3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35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3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35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3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36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3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36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3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3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368"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3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371"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3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37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3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37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3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3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38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38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38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39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3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3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3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394"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3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397"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3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400"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4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403"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4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40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40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41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41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41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4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420"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4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423"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4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42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4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42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4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4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43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4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43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4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43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4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44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4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4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446"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4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449"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4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452"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4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455"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4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4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45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46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46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46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4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4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472"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4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475"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4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47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4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48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4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4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4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17</xdr:row>
      <xdr:rowOff>0</xdr:rowOff>
    </xdr:from>
    <xdr:to>
      <xdr:col>5</xdr:col>
      <xdr:colOff>219075</xdr:colOff>
      <xdr:row>18</xdr:row>
      <xdr:rowOff>47625</xdr:rowOff>
    </xdr:to>
    <xdr:pic macro="[2]!modInfo.MainSheetHelp">
      <xdr:nvPicPr>
        <xdr:cNvPr id="24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5339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17</xdr:row>
      <xdr:rowOff>0</xdr:rowOff>
    </xdr:from>
    <xdr:to>
      <xdr:col>5</xdr:col>
      <xdr:colOff>228600</xdr:colOff>
      <xdr:row>19</xdr:row>
      <xdr:rowOff>152400</xdr:rowOff>
    </xdr:to>
    <xdr:grpSp>
      <xdr:nvGrpSpPr>
        <xdr:cNvPr id="2487"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4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2490"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4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2493"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49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9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17</xdr:row>
      <xdr:rowOff>0</xdr:rowOff>
    </xdr:from>
    <xdr:to>
      <xdr:col>5</xdr:col>
      <xdr:colOff>228600</xdr:colOff>
      <xdr:row>19</xdr:row>
      <xdr:rowOff>152400</xdr:rowOff>
    </xdr:to>
    <xdr:grpSp>
      <xdr:nvGrpSpPr>
        <xdr:cNvPr id="2496" name="shCalendar" hidden="1"/>
        <xdr:cNvGrpSpPr>
          <a:grpSpLocks/>
        </xdr:cNvGrpSpPr>
      </xdr:nvGrpSpPr>
      <xdr:grpSpPr bwMode="auto">
        <a:xfrm>
          <a:off x="3781425" y="3228975"/>
          <a:ext cx="190500" cy="514350"/>
          <a:chOff x="13896191" y="1813753"/>
          <a:chExt cx="211023" cy="178845"/>
        </a:xfrm>
      </xdr:grpSpPr>
      <xdr:sp macro="[2]!modfrmDateChoose.CalendarShow" textlink="">
        <xdr:nvSpPr>
          <xdr:cNvPr id="24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18</xdr:row>
      <xdr:rowOff>0</xdr:rowOff>
    </xdr:from>
    <xdr:to>
      <xdr:col>5</xdr:col>
      <xdr:colOff>219075</xdr:colOff>
      <xdr:row>20</xdr:row>
      <xdr:rowOff>114300</xdr:rowOff>
    </xdr:to>
    <xdr:pic macro="[3]!modInfo.MainSheetHelp">
      <xdr:nvPicPr>
        <xdr:cNvPr id="24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4695825"/>
          <a:ext cx="2190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18</xdr:row>
      <xdr:rowOff>0</xdr:rowOff>
    </xdr:from>
    <xdr:to>
      <xdr:col>5</xdr:col>
      <xdr:colOff>228600</xdr:colOff>
      <xdr:row>20</xdr:row>
      <xdr:rowOff>114300</xdr:rowOff>
    </xdr:to>
    <xdr:grpSp>
      <xdr:nvGrpSpPr>
        <xdr:cNvPr id="2500" name="shCalendar" hidden="1"/>
        <xdr:cNvGrpSpPr>
          <a:grpSpLocks/>
        </xdr:cNvGrpSpPr>
      </xdr:nvGrpSpPr>
      <xdr:grpSpPr bwMode="auto">
        <a:xfrm>
          <a:off x="3781425" y="3409950"/>
          <a:ext cx="190500" cy="476250"/>
          <a:chOff x="13896191" y="1813753"/>
          <a:chExt cx="211023" cy="178845"/>
        </a:xfrm>
      </xdr:grpSpPr>
      <xdr:sp macro="[3]!modfrmDateChoose.CalendarShow" textlink="">
        <xdr:nvSpPr>
          <xdr:cNvPr id="25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20</xdr:row>
      <xdr:rowOff>114300</xdr:rowOff>
    </xdr:to>
    <xdr:grpSp>
      <xdr:nvGrpSpPr>
        <xdr:cNvPr id="2503" name="shCalendar" hidden="1"/>
        <xdr:cNvGrpSpPr>
          <a:grpSpLocks/>
        </xdr:cNvGrpSpPr>
      </xdr:nvGrpSpPr>
      <xdr:grpSpPr bwMode="auto">
        <a:xfrm>
          <a:off x="3781425" y="3409950"/>
          <a:ext cx="190500" cy="476250"/>
          <a:chOff x="13896191" y="1813753"/>
          <a:chExt cx="211023" cy="178845"/>
        </a:xfrm>
      </xdr:grpSpPr>
      <xdr:sp macro="[3]!modfrmDateChoose.CalendarShow" textlink="">
        <xdr:nvSpPr>
          <xdr:cNvPr id="25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23</xdr:row>
      <xdr:rowOff>161925</xdr:rowOff>
    </xdr:to>
    <xdr:grpSp>
      <xdr:nvGrpSpPr>
        <xdr:cNvPr id="2506" name="shCalendar" hidden="1"/>
        <xdr:cNvGrpSpPr>
          <a:grpSpLocks/>
        </xdr:cNvGrpSpPr>
      </xdr:nvGrpSpPr>
      <xdr:grpSpPr bwMode="auto">
        <a:xfrm>
          <a:off x="3781425" y="3409950"/>
          <a:ext cx="190500" cy="1066800"/>
          <a:chOff x="13896191" y="1813753"/>
          <a:chExt cx="211023" cy="178845"/>
        </a:xfrm>
      </xdr:grpSpPr>
      <xdr:sp macro="[3]!modfrmDateChoose.CalendarShow" textlink="">
        <xdr:nvSpPr>
          <xdr:cNvPr id="250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0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23</xdr:row>
      <xdr:rowOff>161925</xdr:rowOff>
    </xdr:to>
    <xdr:grpSp>
      <xdr:nvGrpSpPr>
        <xdr:cNvPr id="2509" name="shCalendar" hidden="1"/>
        <xdr:cNvGrpSpPr>
          <a:grpSpLocks/>
        </xdr:cNvGrpSpPr>
      </xdr:nvGrpSpPr>
      <xdr:grpSpPr bwMode="auto">
        <a:xfrm>
          <a:off x="3781425" y="3409950"/>
          <a:ext cx="190500" cy="1066800"/>
          <a:chOff x="13896191" y="1813753"/>
          <a:chExt cx="211023" cy="178845"/>
        </a:xfrm>
      </xdr:grpSpPr>
      <xdr:sp macro="[3]!modfrmDateChoose.CalendarShow" textlink="">
        <xdr:nvSpPr>
          <xdr:cNvPr id="251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1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152400</xdr:rowOff>
    </xdr:to>
    <xdr:grpSp>
      <xdr:nvGrpSpPr>
        <xdr:cNvPr id="2512" name="shCalendar" hidden="1"/>
        <xdr:cNvGrpSpPr>
          <a:grpSpLocks/>
        </xdr:cNvGrpSpPr>
      </xdr:nvGrpSpPr>
      <xdr:grpSpPr bwMode="auto">
        <a:xfrm>
          <a:off x="3781425" y="3409950"/>
          <a:ext cx="190500" cy="333375"/>
          <a:chOff x="13896191" y="1813753"/>
          <a:chExt cx="211023" cy="178845"/>
        </a:xfrm>
      </xdr:grpSpPr>
      <xdr:sp macro="[3]!modfrmDateChoose.CalendarShow" textlink="">
        <xdr:nvSpPr>
          <xdr:cNvPr id="25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18</xdr:row>
      <xdr:rowOff>0</xdr:rowOff>
    </xdr:from>
    <xdr:to>
      <xdr:col>5</xdr:col>
      <xdr:colOff>228600</xdr:colOff>
      <xdr:row>19</xdr:row>
      <xdr:rowOff>152400</xdr:rowOff>
    </xdr:to>
    <xdr:grpSp>
      <xdr:nvGrpSpPr>
        <xdr:cNvPr id="2515" name="shCalendar" hidden="1"/>
        <xdr:cNvGrpSpPr>
          <a:grpSpLocks/>
        </xdr:cNvGrpSpPr>
      </xdr:nvGrpSpPr>
      <xdr:grpSpPr bwMode="auto">
        <a:xfrm>
          <a:off x="3781425" y="3409950"/>
          <a:ext cx="190500" cy="333375"/>
          <a:chOff x="13896191" y="1813753"/>
          <a:chExt cx="211023" cy="178845"/>
        </a:xfrm>
      </xdr:grpSpPr>
      <xdr:sp macro="[3]!modfrmDateChoose.CalendarShow" textlink="">
        <xdr:nvSpPr>
          <xdr:cNvPr id="25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5</xdr:col>
      <xdr:colOff>2962275</xdr:colOff>
      <xdr:row>17</xdr:row>
      <xdr:rowOff>0</xdr:rowOff>
    </xdr:from>
    <xdr:ext cx="219075" cy="228600"/>
    <xdr:pic macro="[2]!modInfo.MainSheetHelp">
      <xdr:nvPicPr>
        <xdr:cNvPr id="25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5339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17</xdr:row>
      <xdr:rowOff>0</xdr:rowOff>
    </xdr:from>
    <xdr:ext cx="190500" cy="447675"/>
    <xdr:grpSp>
      <xdr:nvGrpSpPr>
        <xdr:cNvPr id="2519"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5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522"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52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2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525"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5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17</xdr:row>
      <xdr:rowOff>0</xdr:rowOff>
    </xdr:from>
    <xdr:ext cx="190500" cy="447675"/>
    <xdr:grpSp>
      <xdr:nvGrpSpPr>
        <xdr:cNvPr id="2528" name="shCalendar" hidden="1"/>
        <xdr:cNvGrpSpPr>
          <a:grpSpLocks/>
        </xdr:cNvGrpSpPr>
      </xdr:nvGrpSpPr>
      <xdr:grpSpPr bwMode="auto">
        <a:xfrm>
          <a:off x="4762500" y="3228975"/>
          <a:ext cx="190500" cy="447675"/>
          <a:chOff x="13896191" y="1813753"/>
          <a:chExt cx="211023" cy="178845"/>
        </a:xfrm>
      </xdr:grpSpPr>
      <xdr:sp macro="[2]!modfrmDateChoose.CalendarShow" textlink="">
        <xdr:nvSpPr>
          <xdr:cNvPr id="25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5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469582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532"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5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535"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5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3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538"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5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971550"/>
    <xdr:grpSp>
      <xdr:nvGrpSpPr>
        <xdr:cNvPr id="2541" name="shCalendar" hidden="1"/>
        <xdr:cNvGrpSpPr>
          <a:grpSpLocks/>
        </xdr:cNvGrpSpPr>
      </xdr:nvGrpSpPr>
      <xdr:grpSpPr bwMode="auto">
        <a:xfrm>
          <a:off x="4762500" y="3409950"/>
          <a:ext cx="190500" cy="971550"/>
          <a:chOff x="13896191" y="1813753"/>
          <a:chExt cx="211023" cy="178845"/>
        </a:xfrm>
      </xdr:grpSpPr>
      <xdr:sp macro="[3]!modfrmDateChoose.CalendarShow" textlink="">
        <xdr:nvSpPr>
          <xdr:cNvPr id="25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54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5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54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5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5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5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25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55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5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55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5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55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5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56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5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5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566"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5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569"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5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572"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5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575"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5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5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57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5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58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5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58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5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58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5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5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592"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5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595"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5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5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598"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5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601"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6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60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60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60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61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61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61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618"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6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621"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6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624"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6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627"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6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6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63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63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63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64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6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644"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6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647"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6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650"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6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653"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6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65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65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66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66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66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6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66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670"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67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7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673"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6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676"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6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679"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6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6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68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68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68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69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6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6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69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6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6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69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7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702"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7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705"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7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70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70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71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7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71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7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7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7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18</xdr:row>
      <xdr:rowOff>0</xdr:rowOff>
    </xdr:from>
    <xdr:ext cx="219075" cy="210911"/>
    <xdr:pic macro="[2]!modInfo.MainSheetHelp">
      <xdr:nvPicPr>
        <xdr:cNvPr id="27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71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72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723"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726"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7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730"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7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733"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7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736"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7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739"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7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7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74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7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74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7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749"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7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752"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7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7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756"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7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759"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7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762"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7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765"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7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76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75310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769"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772"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775"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778"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7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7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782"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7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785"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7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788"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7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791"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7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7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7531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795"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7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798"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7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801"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8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804"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8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80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808"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8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811"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8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814"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8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817"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8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210911"/>
    <xdr:pic macro="[2]!modInfo.MainSheetHelp">
      <xdr:nvPicPr>
        <xdr:cNvPr id="28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08239"/>
    <xdr:grpSp>
      <xdr:nvGrpSpPr>
        <xdr:cNvPr id="2821"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8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824"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8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827"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8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08239"/>
    <xdr:grpSp>
      <xdr:nvGrpSpPr>
        <xdr:cNvPr id="2830" name="shCalendar" hidden="1"/>
        <xdr:cNvGrpSpPr>
          <a:grpSpLocks/>
        </xdr:cNvGrpSpPr>
      </xdr:nvGrpSpPr>
      <xdr:grpSpPr bwMode="auto">
        <a:xfrm>
          <a:off x="3781425" y="3409950"/>
          <a:ext cx="190500" cy="608239"/>
          <a:chOff x="13896191" y="1813753"/>
          <a:chExt cx="211023" cy="178845"/>
        </a:xfrm>
      </xdr:grpSpPr>
      <xdr:sp macro="[2]!modfrmDateChoose.CalendarShow" textlink="">
        <xdr:nvSpPr>
          <xdr:cNvPr id="28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18</xdr:row>
      <xdr:rowOff>0</xdr:rowOff>
    </xdr:from>
    <xdr:ext cx="219075" cy="669471"/>
    <xdr:pic macro="[3]!modInfo.MainSheetHelp">
      <xdr:nvPicPr>
        <xdr:cNvPr id="28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5934075"/>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18</xdr:row>
      <xdr:rowOff>0</xdr:rowOff>
    </xdr:from>
    <xdr:ext cx="190500" cy="669471"/>
    <xdr:grpSp>
      <xdr:nvGrpSpPr>
        <xdr:cNvPr id="2834"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8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669471"/>
    <xdr:grpSp>
      <xdr:nvGrpSpPr>
        <xdr:cNvPr id="2837" name="shCalendar" hidden="1"/>
        <xdr:cNvGrpSpPr>
          <a:grpSpLocks/>
        </xdr:cNvGrpSpPr>
      </xdr:nvGrpSpPr>
      <xdr:grpSpPr bwMode="auto">
        <a:xfrm>
          <a:off x="3781425" y="3409950"/>
          <a:ext cx="190500" cy="669471"/>
          <a:chOff x="13896191" y="1813753"/>
          <a:chExt cx="211023" cy="178845"/>
        </a:xfrm>
      </xdr:grpSpPr>
      <xdr:sp macro="[3]!modfrmDateChoose.CalendarShow" textlink="">
        <xdr:nvSpPr>
          <xdr:cNvPr id="28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840"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8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18</xdr:row>
      <xdr:rowOff>0</xdr:rowOff>
    </xdr:from>
    <xdr:ext cx="190500" cy="359228"/>
    <xdr:grpSp>
      <xdr:nvGrpSpPr>
        <xdr:cNvPr id="2843" name="shCalendar" hidden="1"/>
        <xdr:cNvGrpSpPr>
          <a:grpSpLocks/>
        </xdr:cNvGrpSpPr>
      </xdr:nvGrpSpPr>
      <xdr:grpSpPr bwMode="auto">
        <a:xfrm>
          <a:off x="3781425" y="3409950"/>
          <a:ext cx="190500" cy="359228"/>
          <a:chOff x="13896191" y="1813753"/>
          <a:chExt cx="211023" cy="178845"/>
        </a:xfrm>
      </xdr:grpSpPr>
      <xdr:sp macro="[3]!modfrmDateChoose.CalendarShow" textlink="">
        <xdr:nvSpPr>
          <xdr:cNvPr id="28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228600"/>
    <xdr:pic macro="[2]!modInfo.MainSheetHelp">
      <xdr:nvPicPr>
        <xdr:cNvPr id="28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47675"/>
    <xdr:grpSp>
      <xdr:nvGrpSpPr>
        <xdr:cNvPr id="2847"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8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850"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8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853"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8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47675"/>
    <xdr:grpSp>
      <xdr:nvGrpSpPr>
        <xdr:cNvPr id="2856" name="shCalendar" hidden="1"/>
        <xdr:cNvGrpSpPr>
          <a:grpSpLocks/>
        </xdr:cNvGrpSpPr>
      </xdr:nvGrpSpPr>
      <xdr:grpSpPr bwMode="auto">
        <a:xfrm>
          <a:off x="4762500" y="3409950"/>
          <a:ext cx="190500" cy="447675"/>
          <a:chOff x="13896191" y="1813753"/>
          <a:chExt cx="211023" cy="178845"/>
        </a:xfrm>
      </xdr:grpSpPr>
      <xdr:sp macro="[2]!modfrmDateChoose.CalendarShow" textlink="">
        <xdr:nvSpPr>
          <xdr:cNvPr id="28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18</xdr:row>
      <xdr:rowOff>0</xdr:rowOff>
    </xdr:from>
    <xdr:ext cx="219075" cy="485775"/>
    <xdr:pic macro="[3]!modInfo.MainSheetHelp">
      <xdr:nvPicPr>
        <xdr:cNvPr id="28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59340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18</xdr:row>
      <xdr:rowOff>0</xdr:rowOff>
    </xdr:from>
    <xdr:ext cx="190500" cy="485775"/>
    <xdr:grpSp>
      <xdr:nvGrpSpPr>
        <xdr:cNvPr id="2860"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8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485775"/>
    <xdr:grpSp>
      <xdr:nvGrpSpPr>
        <xdr:cNvPr id="2863" name="shCalendar" hidden="1"/>
        <xdr:cNvGrpSpPr>
          <a:grpSpLocks/>
        </xdr:cNvGrpSpPr>
      </xdr:nvGrpSpPr>
      <xdr:grpSpPr bwMode="auto">
        <a:xfrm>
          <a:off x="4762500" y="3409950"/>
          <a:ext cx="190500" cy="485775"/>
          <a:chOff x="13896191" y="1813753"/>
          <a:chExt cx="211023" cy="178845"/>
        </a:xfrm>
      </xdr:grpSpPr>
      <xdr:sp macro="[3]!modfrmDateChoose.CalendarShow" textlink="">
        <xdr:nvSpPr>
          <xdr:cNvPr id="28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866"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8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18</xdr:row>
      <xdr:rowOff>0</xdr:rowOff>
    </xdr:from>
    <xdr:ext cx="190500" cy="180975"/>
    <xdr:grpSp>
      <xdr:nvGrpSpPr>
        <xdr:cNvPr id="2869" name="shCalendar" hidden="1"/>
        <xdr:cNvGrpSpPr>
          <a:grpSpLocks/>
        </xdr:cNvGrpSpPr>
      </xdr:nvGrpSpPr>
      <xdr:grpSpPr bwMode="auto">
        <a:xfrm>
          <a:off x="4762500" y="3409950"/>
          <a:ext cx="190500" cy="180975"/>
          <a:chOff x="13896191" y="1813753"/>
          <a:chExt cx="211023" cy="178845"/>
        </a:xfrm>
      </xdr:grpSpPr>
      <xdr:sp macro="[3]!modfrmDateChoose.CalendarShow" textlink="">
        <xdr:nvSpPr>
          <xdr:cNvPr id="28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8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8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8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8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18</xdr:row>
      <xdr:rowOff>0</xdr:rowOff>
    </xdr:from>
    <xdr:to>
      <xdr:col>5</xdr:col>
      <xdr:colOff>219075</xdr:colOff>
      <xdr:row>19</xdr:row>
      <xdr:rowOff>28575</xdr:rowOff>
    </xdr:to>
    <xdr:pic macro="[2]!modInfo.MainSheetHelp">
      <xdr:nvPicPr>
        <xdr:cNvPr id="28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43525" y="6477000"/>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18</xdr:row>
      <xdr:rowOff>0</xdr:rowOff>
    </xdr:from>
    <xdr:ext cx="219075" cy="228600"/>
    <xdr:pic macro="[2]!modInfo.MainSheetHelp">
      <xdr:nvPicPr>
        <xdr:cNvPr id="28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64770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8.xml><?xml version="1.0" encoding="utf-8"?>
<xdr:wsDr xmlns:xdr="http://schemas.openxmlformats.org/drawingml/2006/spreadsheetDrawing" xmlns:a="http://schemas.openxmlformats.org/drawingml/2006/main">
  <xdr:twoCellAnchor editAs="oneCell">
    <xdr:from>
      <xdr:col>3</xdr:col>
      <xdr:colOff>2962275</xdr:colOff>
      <xdr:row>5</xdr:row>
      <xdr:rowOff>0</xdr:rowOff>
    </xdr:from>
    <xdr:to>
      <xdr:col>4</xdr:col>
      <xdr:colOff>219075</xdr:colOff>
      <xdr:row>6</xdr:row>
      <xdr:rowOff>66675</xdr:rowOff>
    </xdr:to>
    <xdr:pic macro="[2]!modInfo.MainSheetHelp">
      <xdr:nvPicPr>
        <xdr:cNvPr id="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9048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5</xdr:row>
      <xdr:rowOff>0</xdr:rowOff>
    </xdr:from>
    <xdr:to>
      <xdr:col>4</xdr:col>
      <xdr:colOff>228600</xdr:colOff>
      <xdr:row>7</xdr:row>
      <xdr:rowOff>123825</xdr:rowOff>
    </xdr:to>
    <xdr:grpSp>
      <xdr:nvGrpSpPr>
        <xdr:cNvPr id="3" name="shCalendar" hidden="1"/>
        <xdr:cNvGrpSpPr>
          <a:grpSpLocks/>
        </xdr:cNvGrpSpPr>
      </xdr:nvGrpSpPr>
      <xdr:grpSpPr bwMode="auto">
        <a:xfrm>
          <a:off x="1009650" y="533400"/>
          <a:ext cx="190500" cy="447675"/>
          <a:chOff x="13896191" y="1813753"/>
          <a:chExt cx="211023" cy="178845"/>
        </a:xfrm>
      </xdr:grpSpPr>
      <xdr:sp macro="[2]!modfrmDateChoose.CalendarShow" textlink="">
        <xdr:nvSpPr>
          <xdr:cNvPr id="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5</xdr:row>
      <xdr:rowOff>0</xdr:rowOff>
    </xdr:from>
    <xdr:to>
      <xdr:col>4</xdr:col>
      <xdr:colOff>228600</xdr:colOff>
      <xdr:row>7</xdr:row>
      <xdr:rowOff>123825</xdr:rowOff>
    </xdr:to>
    <xdr:grpSp>
      <xdr:nvGrpSpPr>
        <xdr:cNvPr id="6" name="shCalendar" hidden="1"/>
        <xdr:cNvGrpSpPr>
          <a:grpSpLocks/>
        </xdr:cNvGrpSpPr>
      </xdr:nvGrpSpPr>
      <xdr:grpSpPr bwMode="auto">
        <a:xfrm>
          <a:off x="1009650" y="533400"/>
          <a:ext cx="190500" cy="447675"/>
          <a:chOff x="13896191" y="1813753"/>
          <a:chExt cx="211023" cy="178845"/>
        </a:xfrm>
      </xdr:grpSpPr>
      <xdr:sp macro="[2]!modfrmDateChoose.CalendarShow" textlink="">
        <xdr:nvSpPr>
          <xdr:cNvPr id="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7</xdr:row>
      <xdr:rowOff>0</xdr:rowOff>
    </xdr:from>
    <xdr:to>
      <xdr:col>4</xdr:col>
      <xdr:colOff>219075</xdr:colOff>
      <xdr:row>7</xdr:row>
      <xdr:rowOff>228600</xdr:rowOff>
    </xdr:to>
    <xdr:pic macro="[2]!modInfo.MainSheetHelp">
      <xdr:nvPicPr>
        <xdr:cNvPr id="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15716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7</xdr:row>
      <xdr:rowOff>0</xdr:rowOff>
    </xdr:from>
    <xdr:to>
      <xdr:col>4</xdr:col>
      <xdr:colOff>228600</xdr:colOff>
      <xdr:row>8</xdr:row>
      <xdr:rowOff>28575</xdr:rowOff>
    </xdr:to>
    <xdr:grpSp>
      <xdr:nvGrpSpPr>
        <xdr:cNvPr id="10"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13"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16"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19"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6</xdr:row>
      <xdr:rowOff>0</xdr:rowOff>
    </xdr:from>
    <xdr:to>
      <xdr:col>4</xdr:col>
      <xdr:colOff>228600</xdr:colOff>
      <xdr:row>7</xdr:row>
      <xdr:rowOff>123825</xdr:rowOff>
    </xdr:to>
    <xdr:grpSp>
      <xdr:nvGrpSpPr>
        <xdr:cNvPr id="22" name="shCalendar" hidden="1"/>
        <xdr:cNvGrpSpPr>
          <a:grpSpLocks/>
        </xdr:cNvGrpSpPr>
      </xdr:nvGrpSpPr>
      <xdr:grpSpPr bwMode="auto">
        <a:xfrm>
          <a:off x="1009650" y="695325"/>
          <a:ext cx="190500" cy="285750"/>
          <a:chOff x="13896191" y="1813753"/>
          <a:chExt cx="211023" cy="178845"/>
        </a:xfrm>
      </xdr:grpSpPr>
      <xdr:sp macro="[2]!modfrmDateChoose.CalendarShow" textlink="">
        <xdr:nvSpPr>
          <xdr:cNvPr id="2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6</xdr:row>
      <xdr:rowOff>0</xdr:rowOff>
    </xdr:from>
    <xdr:to>
      <xdr:col>4</xdr:col>
      <xdr:colOff>228600</xdr:colOff>
      <xdr:row>7</xdr:row>
      <xdr:rowOff>123825</xdr:rowOff>
    </xdr:to>
    <xdr:grpSp>
      <xdr:nvGrpSpPr>
        <xdr:cNvPr id="25" name="shCalendar" hidden="1"/>
        <xdr:cNvGrpSpPr>
          <a:grpSpLocks/>
        </xdr:cNvGrpSpPr>
      </xdr:nvGrpSpPr>
      <xdr:grpSpPr bwMode="auto">
        <a:xfrm>
          <a:off x="1009650" y="695325"/>
          <a:ext cx="190500" cy="285750"/>
          <a:chOff x="13896191" y="1813753"/>
          <a:chExt cx="211023" cy="178845"/>
        </a:xfrm>
      </xdr:grpSpPr>
      <xdr:sp macro="[2]!modfrmDateChoose.CalendarShow" textlink="">
        <xdr:nvSpPr>
          <xdr:cNvPr id="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7</xdr:row>
      <xdr:rowOff>0</xdr:rowOff>
    </xdr:from>
    <xdr:to>
      <xdr:col>4</xdr:col>
      <xdr:colOff>219075</xdr:colOff>
      <xdr:row>7</xdr:row>
      <xdr:rowOff>228600</xdr:rowOff>
    </xdr:to>
    <xdr:pic macro="[3]!modInfo.MainSheetHelp">
      <xdr:nvPicPr>
        <xdr:cNvPr id="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15716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7</xdr:row>
      <xdr:rowOff>0</xdr:rowOff>
    </xdr:from>
    <xdr:to>
      <xdr:col>4</xdr:col>
      <xdr:colOff>228600</xdr:colOff>
      <xdr:row>8</xdr:row>
      <xdr:rowOff>28575</xdr:rowOff>
    </xdr:to>
    <xdr:grpSp>
      <xdr:nvGrpSpPr>
        <xdr:cNvPr id="29" name="shCalendar" hidden="1"/>
        <xdr:cNvGrpSpPr>
          <a:grpSpLocks/>
        </xdr:cNvGrpSpPr>
      </xdr:nvGrpSpPr>
      <xdr:grpSpPr bwMode="auto">
        <a:xfrm>
          <a:off x="1009650" y="857250"/>
          <a:ext cx="190500" cy="447675"/>
          <a:chOff x="13896191" y="1813753"/>
          <a:chExt cx="211023" cy="178845"/>
        </a:xfrm>
      </xdr:grpSpPr>
      <xdr:sp macro="[3]!modfrmDateChoose.CalendarShow" textlink="">
        <xdr:nvSpPr>
          <xdr:cNvPr id="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32" name="shCalendar" hidden="1"/>
        <xdr:cNvGrpSpPr>
          <a:grpSpLocks/>
        </xdr:cNvGrpSpPr>
      </xdr:nvGrpSpPr>
      <xdr:grpSpPr bwMode="auto">
        <a:xfrm>
          <a:off x="1009650" y="857250"/>
          <a:ext cx="190500" cy="447675"/>
          <a:chOff x="13896191" y="1813753"/>
          <a:chExt cx="211023" cy="178845"/>
        </a:xfrm>
      </xdr:grpSpPr>
      <xdr:sp macro="[3]!modfrmDateChoose.CalendarShow" textlink="">
        <xdr:nvSpPr>
          <xdr:cNvPr id="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10</xdr:row>
      <xdr:rowOff>0</xdr:rowOff>
    </xdr:from>
    <xdr:to>
      <xdr:col>4</xdr:col>
      <xdr:colOff>219075</xdr:colOff>
      <xdr:row>11</xdr:row>
      <xdr:rowOff>323850</xdr:rowOff>
    </xdr:to>
    <xdr:pic macro="[3]!modInfo.MainSheetHelp">
      <xdr:nvPicPr>
        <xdr:cNvPr id="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9925" y="42195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10</xdr:row>
      <xdr:rowOff>0</xdr:rowOff>
    </xdr:from>
    <xdr:to>
      <xdr:col>4</xdr:col>
      <xdr:colOff>228600</xdr:colOff>
      <xdr:row>11</xdr:row>
      <xdr:rowOff>323850</xdr:rowOff>
    </xdr:to>
    <xdr:grpSp>
      <xdr:nvGrpSpPr>
        <xdr:cNvPr id="36" name="shCalendar" hidden="1"/>
        <xdr:cNvGrpSpPr>
          <a:grpSpLocks/>
        </xdr:cNvGrpSpPr>
      </xdr:nvGrpSpPr>
      <xdr:grpSpPr bwMode="auto">
        <a:xfrm>
          <a:off x="1009650" y="1600200"/>
          <a:ext cx="190500" cy="485775"/>
          <a:chOff x="13896191" y="1813753"/>
          <a:chExt cx="211023" cy="178845"/>
        </a:xfrm>
      </xdr:grpSpPr>
      <xdr:sp macro="[3]!modfrmDateChoose.CalendarShow" textlink="">
        <xdr:nvSpPr>
          <xdr:cNvPr id="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11</xdr:row>
      <xdr:rowOff>323850</xdr:rowOff>
    </xdr:to>
    <xdr:grpSp>
      <xdr:nvGrpSpPr>
        <xdr:cNvPr id="39" name="shCalendar" hidden="1"/>
        <xdr:cNvGrpSpPr>
          <a:grpSpLocks/>
        </xdr:cNvGrpSpPr>
      </xdr:nvGrpSpPr>
      <xdr:grpSpPr bwMode="auto">
        <a:xfrm>
          <a:off x="1009650" y="1600200"/>
          <a:ext cx="190500" cy="485775"/>
          <a:chOff x="13896191" y="1813753"/>
          <a:chExt cx="211023" cy="178845"/>
        </a:xfrm>
      </xdr:grpSpPr>
      <xdr:sp macro="[3]!modfrmDateChoose.CalendarShow" textlink="">
        <xdr:nvSpPr>
          <xdr:cNvPr id="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14</xdr:row>
      <xdr:rowOff>9525</xdr:rowOff>
    </xdr:to>
    <xdr:grpSp>
      <xdr:nvGrpSpPr>
        <xdr:cNvPr id="42" name="shCalendar" hidden="1"/>
        <xdr:cNvGrpSpPr>
          <a:grpSpLocks/>
        </xdr:cNvGrpSpPr>
      </xdr:nvGrpSpPr>
      <xdr:grpSpPr bwMode="auto">
        <a:xfrm>
          <a:off x="1009650" y="1600200"/>
          <a:ext cx="190500" cy="971550"/>
          <a:chOff x="13896191" y="1813753"/>
          <a:chExt cx="211023" cy="178845"/>
        </a:xfrm>
      </xdr:grpSpPr>
      <xdr:sp macro="[3]!modfrmDateChoose.CalendarShow" textlink="">
        <xdr:nvSpPr>
          <xdr:cNvPr id="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14</xdr:row>
      <xdr:rowOff>9525</xdr:rowOff>
    </xdr:to>
    <xdr:grpSp>
      <xdr:nvGrpSpPr>
        <xdr:cNvPr id="45" name="shCalendar" hidden="1"/>
        <xdr:cNvGrpSpPr>
          <a:grpSpLocks/>
        </xdr:cNvGrpSpPr>
      </xdr:nvGrpSpPr>
      <xdr:grpSpPr bwMode="auto">
        <a:xfrm>
          <a:off x="1009650" y="1600200"/>
          <a:ext cx="190500" cy="971550"/>
          <a:chOff x="13896191" y="1813753"/>
          <a:chExt cx="211023" cy="178845"/>
        </a:xfrm>
      </xdr:grpSpPr>
      <xdr:sp macro="[3]!modfrmDateChoose.CalendarShow" textlink="">
        <xdr:nvSpPr>
          <xdr:cNvPr id="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11</xdr:row>
      <xdr:rowOff>19050</xdr:rowOff>
    </xdr:to>
    <xdr:grpSp>
      <xdr:nvGrpSpPr>
        <xdr:cNvPr id="48" name="shCalendar" hidden="1"/>
        <xdr:cNvGrpSpPr>
          <a:grpSpLocks/>
        </xdr:cNvGrpSpPr>
      </xdr:nvGrpSpPr>
      <xdr:grpSpPr bwMode="auto">
        <a:xfrm>
          <a:off x="1009650" y="1600200"/>
          <a:ext cx="190500" cy="180975"/>
          <a:chOff x="13896191" y="1813753"/>
          <a:chExt cx="211023" cy="178845"/>
        </a:xfrm>
      </xdr:grpSpPr>
      <xdr:sp macro="[3]!modfrmDateChoose.CalendarShow" textlink="">
        <xdr:nvSpPr>
          <xdr:cNvPr id="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11</xdr:row>
      <xdr:rowOff>19050</xdr:rowOff>
    </xdr:to>
    <xdr:grpSp>
      <xdr:nvGrpSpPr>
        <xdr:cNvPr id="51" name="shCalendar" hidden="1"/>
        <xdr:cNvGrpSpPr>
          <a:grpSpLocks/>
        </xdr:cNvGrpSpPr>
      </xdr:nvGrpSpPr>
      <xdr:grpSpPr bwMode="auto">
        <a:xfrm>
          <a:off x="1009650" y="1600200"/>
          <a:ext cx="190500" cy="180975"/>
          <a:chOff x="13896191" y="1813753"/>
          <a:chExt cx="211023" cy="178845"/>
        </a:xfrm>
      </xdr:grpSpPr>
      <xdr:sp macro="[3]!modfrmDateChoose.CalendarShow" textlink="">
        <xdr:nvSpPr>
          <xdr:cNvPr id="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wsDr>
</file>

<file path=xl/drawings/drawing9.xml><?xml version="1.0" encoding="utf-8"?>
<xdr:wsDr xmlns:xdr="http://schemas.openxmlformats.org/drawingml/2006/spreadsheetDrawing" xmlns:a="http://schemas.openxmlformats.org/drawingml/2006/main">
  <xdr:oneCellAnchor>
    <xdr:from>
      <xdr:col>6</xdr:col>
      <xdr:colOff>0</xdr:colOff>
      <xdr:row>3</xdr:row>
      <xdr:rowOff>0</xdr:rowOff>
    </xdr:from>
    <xdr:ext cx="190500" cy="190500"/>
    <xdr:grpSp>
      <xdr:nvGrpSpPr>
        <xdr:cNvPr id="2" name="shCalendar" hidden="1"/>
        <xdr:cNvGrpSpPr>
          <a:grpSpLocks/>
        </xdr:cNvGrpSpPr>
      </xdr:nvGrpSpPr>
      <xdr:grpSpPr bwMode="auto">
        <a:xfrm>
          <a:off x="6486525" y="161925"/>
          <a:ext cx="190500" cy="190500"/>
          <a:chOff x="13896191" y="1813753"/>
          <a:chExt cx="211023" cy="178845"/>
        </a:xfrm>
      </xdr:grpSpPr>
      <xdr:sp macro="[1]!modfrmDateChoose.CalendarShow" textlink="">
        <xdr:nvSpPr>
          <xdr:cNvPr id="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1]!modfrmDateChoose.CalendarShow">
        <xdr:nvPicPr>
          <xdr:cNvPr id="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38100</xdr:colOff>
      <xdr:row>7</xdr:row>
      <xdr:rowOff>0</xdr:rowOff>
    </xdr:from>
    <xdr:to>
      <xdr:col>4</xdr:col>
      <xdr:colOff>228600</xdr:colOff>
      <xdr:row>7</xdr:row>
      <xdr:rowOff>314325</xdr:rowOff>
    </xdr:to>
    <xdr:grpSp>
      <xdr:nvGrpSpPr>
        <xdr:cNvPr id="5" name="shCalendar" hidden="1"/>
        <xdr:cNvGrpSpPr>
          <a:grpSpLocks/>
        </xdr:cNvGrpSpPr>
      </xdr:nvGrpSpPr>
      <xdr:grpSpPr bwMode="auto">
        <a:xfrm>
          <a:off x="1095375" y="809625"/>
          <a:ext cx="190500" cy="314325"/>
          <a:chOff x="13896191" y="1813753"/>
          <a:chExt cx="211023" cy="178845"/>
        </a:xfrm>
      </xdr:grpSpPr>
      <xdr:sp macro="[2]!modfrmDateChoose.CalendarShow" textlink="">
        <xdr:nvSpPr>
          <xdr:cNvPr id="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7</xdr:row>
      <xdr:rowOff>314325</xdr:rowOff>
    </xdr:to>
    <xdr:grpSp>
      <xdr:nvGrpSpPr>
        <xdr:cNvPr id="8" name="shCalendar" hidden="1"/>
        <xdr:cNvGrpSpPr>
          <a:grpSpLocks/>
        </xdr:cNvGrpSpPr>
      </xdr:nvGrpSpPr>
      <xdr:grpSpPr bwMode="auto">
        <a:xfrm>
          <a:off x="1095375" y="809625"/>
          <a:ext cx="190500" cy="314325"/>
          <a:chOff x="13896191" y="1813753"/>
          <a:chExt cx="211023" cy="178845"/>
        </a:xfrm>
      </xdr:grpSpPr>
      <xdr:sp macro="[2]!modfrmDateChoose.CalendarShow" textlink="">
        <xdr:nvSpPr>
          <xdr:cNvPr id="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7</xdr:row>
      <xdr:rowOff>314325</xdr:rowOff>
    </xdr:to>
    <xdr:grpSp>
      <xdr:nvGrpSpPr>
        <xdr:cNvPr id="11" name="shCalendar" hidden="1"/>
        <xdr:cNvGrpSpPr>
          <a:grpSpLocks/>
        </xdr:cNvGrpSpPr>
      </xdr:nvGrpSpPr>
      <xdr:grpSpPr bwMode="auto">
        <a:xfrm>
          <a:off x="1095375" y="809625"/>
          <a:ext cx="190500" cy="314325"/>
          <a:chOff x="13896191" y="1813753"/>
          <a:chExt cx="211023" cy="178845"/>
        </a:xfrm>
      </xdr:grpSpPr>
      <xdr:sp macro="[2]!modfrmDateChoose.CalendarShow" textlink="">
        <xdr:nvSpPr>
          <xdr:cNvPr id="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3"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7</xdr:row>
      <xdr:rowOff>314325</xdr:rowOff>
    </xdr:to>
    <xdr:grpSp>
      <xdr:nvGrpSpPr>
        <xdr:cNvPr id="14" name="shCalendar" hidden="1"/>
        <xdr:cNvGrpSpPr>
          <a:grpSpLocks/>
        </xdr:cNvGrpSpPr>
      </xdr:nvGrpSpPr>
      <xdr:grpSpPr bwMode="auto">
        <a:xfrm>
          <a:off x="1095375" y="809625"/>
          <a:ext cx="190500" cy="314325"/>
          <a:chOff x="13896191" y="1813753"/>
          <a:chExt cx="211023" cy="178845"/>
        </a:xfrm>
      </xdr:grpSpPr>
      <xdr:sp macro="[2]!modfrmDateChoose.CalendarShow" textlink="">
        <xdr:nvSpPr>
          <xdr:cNvPr id="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6"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7</xdr:row>
      <xdr:rowOff>314325</xdr:rowOff>
    </xdr:to>
    <xdr:grpSp>
      <xdr:nvGrpSpPr>
        <xdr:cNvPr id="17" name="shCalendar" hidden="1"/>
        <xdr:cNvGrpSpPr>
          <a:grpSpLocks/>
        </xdr:cNvGrpSpPr>
      </xdr:nvGrpSpPr>
      <xdr:grpSpPr bwMode="auto">
        <a:xfrm>
          <a:off x="1095375" y="809625"/>
          <a:ext cx="190500" cy="314325"/>
          <a:chOff x="13896191" y="1813753"/>
          <a:chExt cx="211023" cy="178845"/>
        </a:xfrm>
      </xdr:grpSpPr>
      <xdr:sp macro="[3]!modfrmDateChoose.CalendarShow" textlink="">
        <xdr:nvSpPr>
          <xdr:cNvPr id="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7</xdr:row>
      <xdr:rowOff>314325</xdr:rowOff>
    </xdr:to>
    <xdr:grpSp>
      <xdr:nvGrpSpPr>
        <xdr:cNvPr id="20" name="shCalendar" hidden="1"/>
        <xdr:cNvGrpSpPr>
          <a:grpSpLocks/>
        </xdr:cNvGrpSpPr>
      </xdr:nvGrpSpPr>
      <xdr:grpSpPr bwMode="auto">
        <a:xfrm>
          <a:off x="1095375" y="809625"/>
          <a:ext cx="190500" cy="314325"/>
          <a:chOff x="13896191" y="1813753"/>
          <a:chExt cx="211023" cy="178845"/>
        </a:xfrm>
      </xdr:grpSpPr>
      <xdr:sp macro="[3]!modfrmDateChoose.CalendarShow" textlink="">
        <xdr:nvSpPr>
          <xdr:cNvPr id="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2"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7</xdr:col>
      <xdr:colOff>38100</xdr:colOff>
      <xdr:row>7</xdr:row>
      <xdr:rowOff>0</xdr:rowOff>
    </xdr:from>
    <xdr:ext cx="190500" cy="314325"/>
    <xdr:grpSp>
      <xdr:nvGrpSpPr>
        <xdr:cNvPr id="23" name="shCalendar" hidden="1"/>
        <xdr:cNvGrpSpPr>
          <a:grpSpLocks/>
        </xdr:cNvGrpSpPr>
      </xdr:nvGrpSpPr>
      <xdr:grpSpPr bwMode="auto">
        <a:xfrm>
          <a:off x="7867650" y="809625"/>
          <a:ext cx="190500" cy="314325"/>
          <a:chOff x="13896191" y="1813753"/>
          <a:chExt cx="211023" cy="178845"/>
        </a:xfrm>
      </xdr:grpSpPr>
      <xdr:sp macro="[2]!modfrmDateChoose.CalendarShow" textlink="">
        <xdr:nvSpPr>
          <xdr:cNvPr id="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5"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7</xdr:row>
      <xdr:rowOff>0</xdr:rowOff>
    </xdr:from>
    <xdr:ext cx="190500" cy="314325"/>
    <xdr:grpSp>
      <xdr:nvGrpSpPr>
        <xdr:cNvPr id="26" name="shCalendar" hidden="1"/>
        <xdr:cNvGrpSpPr>
          <a:grpSpLocks/>
        </xdr:cNvGrpSpPr>
      </xdr:nvGrpSpPr>
      <xdr:grpSpPr bwMode="auto">
        <a:xfrm>
          <a:off x="7867650" y="809625"/>
          <a:ext cx="190500" cy="314325"/>
          <a:chOff x="13896191" y="1813753"/>
          <a:chExt cx="211023" cy="178845"/>
        </a:xfrm>
      </xdr:grpSpPr>
      <xdr:sp macro="[2]!modfrmDateChoose.CalendarShow" textlink="">
        <xdr:nvSpPr>
          <xdr:cNvPr id="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8"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7</xdr:row>
      <xdr:rowOff>0</xdr:rowOff>
    </xdr:from>
    <xdr:ext cx="190500" cy="314325"/>
    <xdr:grpSp>
      <xdr:nvGrpSpPr>
        <xdr:cNvPr id="29" name="shCalendar" hidden="1"/>
        <xdr:cNvGrpSpPr>
          <a:grpSpLocks/>
        </xdr:cNvGrpSpPr>
      </xdr:nvGrpSpPr>
      <xdr:grpSpPr bwMode="auto">
        <a:xfrm>
          <a:off x="7867650" y="809625"/>
          <a:ext cx="190500" cy="314325"/>
          <a:chOff x="13896191" y="1813753"/>
          <a:chExt cx="211023" cy="178845"/>
        </a:xfrm>
      </xdr:grpSpPr>
      <xdr:sp macro="[2]!modfrmDateChoose.CalendarShow" textlink="">
        <xdr:nvSpPr>
          <xdr:cNvPr id="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1"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7</xdr:row>
      <xdr:rowOff>0</xdr:rowOff>
    </xdr:from>
    <xdr:ext cx="190500" cy="314325"/>
    <xdr:grpSp>
      <xdr:nvGrpSpPr>
        <xdr:cNvPr id="32" name="shCalendar" hidden="1"/>
        <xdr:cNvGrpSpPr>
          <a:grpSpLocks/>
        </xdr:cNvGrpSpPr>
      </xdr:nvGrpSpPr>
      <xdr:grpSpPr bwMode="auto">
        <a:xfrm>
          <a:off x="7867650" y="809625"/>
          <a:ext cx="190500" cy="314325"/>
          <a:chOff x="13896191" y="1813753"/>
          <a:chExt cx="211023" cy="178845"/>
        </a:xfrm>
      </xdr:grpSpPr>
      <xdr:sp macro="[2]!modfrmDateChoose.CalendarShow" textlink="">
        <xdr:nvSpPr>
          <xdr:cNvPr id="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7</xdr:row>
      <xdr:rowOff>0</xdr:rowOff>
    </xdr:from>
    <xdr:ext cx="190500" cy="314325"/>
    <xdr:grpSp>
      <xdr:nvGrpSpPr>
        <xdr:cNvPr id="35" name="shCalendar" hidden="1"/>
        <xdr:cNvGrpSpPr>
          <a:grpSpLocks/>
        </xdr:cNvGrpSpPr>
      </xdr:nvGrpSpPr>
      <xdr:grpSpPr bwMode="auto">
        <a:xfrm>
          <a:off x="7867650" y="809625"/>
          <a:ext cx="190500" cy="314325"/>
          <a:chOff x="13896191" y="1813753"/>
          <a:chExt cx="211023" cy="178845"/>
        </a:xfrm>
      </xdr:grpSpPr>
      <xdr:sp macro="[3]!modfrmDateChoose.CalendarShow" textlink="">
        <xdr:nvSpPr>
          <xdr:cNvPr id="3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7"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7</xdr:col>
      <xdr:colOff>38100</xdr:colOff>
      <xdr:row>7</xdr:row>
      <xdr:rowOff>0</xdr:rowOff>
    </xdr:from>
    <xdr:ext cx="190500" cy="314325"/>
    <xdr:grpSp>
      <xdr:nvGrpSpPr>
        <xdr:cNvPr id="38" name="shCalendar" hidden="1"/>
        <xdr:cNvGrpSpPr>
          <a:grpSpLocks/>
        </xdr:cNvGrpSpPr>
      </xdr:nvGrpSpPr>
      <xdr:grpSpPr bwMode="auto">
        <a:xfrm>
          <a:off x="7867650" y="809625"/>
          <a:ext cx="190500" cy="314325"/>
          <a:chOff x="13896191" y="1813753"/>
          <a:chExt cx="211023" cy="178845"/>
        </a:xfrm>
      </xdr:grpSpPr>
      <xdr:sp macro="[3]!modfrmDateChoose.CalendarShow" textlink="">
        <xdr:nvSpPr>
          <xdr:cNvPr id="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0"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wsDr>
</file>

<file path=xl/drawings/drawing10.xml><?xml version="1.0" encoding="utf-8"?>
<xdr:wsDr xmlns:xdr="http://schemas.openxmlformats.org/drawingml/2006/spreadsheetDrawing" xmlns:a="http://schemas.openxmlformats.org/drawingml/2006/main">
  <xdr:twoCellAnchor editAs="oneCell">
    <xdr:from>
      <xdr:col>3</xdr:col>
      <xdr:colOff>2962275</xdr:colOff>
      <xdr:row>5</xdr:row>
      <xdr:rowOff>0</xdr:rowOff>
    </xdr:from>
    <xdr:to>
      <xdr:col>4</xdr:col>
      <xdr:colOff>219075</xdr:colOff>
      <xdr:row>6</xdr:row>
      <xdr:rowOff>66675</xdr:rowOff>
    </xdr:to>
    <xdr:pic macro="[2]!modInfo.MainSheetHelp">
      <xdr:nvPicPr>
        <xdr:cNvPr id="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50" y="533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5</xdr:row>
      <xdr:rowOff>0</xdr:rowOff>
    </xdr:from>
    <xdr:to>
      <xdr:col>4</xdr:col>
      <xdr:colOff>228600</xdr:colOff>
      <xdr:row>7</xdr:row>
      <xdr:rowOff>123825</xdr:rowOff>
    </xdr:to>
    <xdr:grpSp>
      <xdr:nvGrpSpPr>
        <xdr:cNvPr id="3" name="shCalendar" hidden="1"/>
        <xdr:cNvGrpSpPr>
          <a:grpSpLocks/>
        </xdr:cNvGrpSpPr>
      </xdr:nvGrpSpPr>
      <xdr:grpSpPr bwMode="auto">
        <a:xfrm>
          <a:off x="1009650" y="533400"/>
          <a:ext cx="190500" cy="447675"/>
          <a:chOff x="13896191" y="1813753"/>
          <a:chExt cx="211023" cy="178845"/>
        </a:xfrm>
      </xdr:grpSpPr>
      <xdr:sp macro="[2]!modfrmDateChoose.CalendarShow" textlink="">
        <xdr:nvSpPr>
          <xdr:cNvPr id="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5</xdr:row>
      <xdr:rowOff>0</xdr:rowOff>
    </xdr:from>
    <xdr:to>
      <xdr:col>4</xdr:col>
      <xdr:colOff>228600</xdr:colOff>
      <xdr:row>7</xdr:row>
      <xdr:rowOff>123825</xdr:rowOff>
    </xdr:to>
    <xdr:grpSp>
      <xdr:nvGrpSpPr>
        <xdr:cNvPr id="6" name="shCalendar" hidden="1"/>
        <xdr:cNvGrpSpPr>
          <a:grpSpLocks/>
        </xdr:cNvGrpSpPr>
      </xdr:nvGrpSpPr>
      <xdr:grpSpPr bwMode="auto">
        <a:xfrm>
          <a:off x="1009650" y="533400"/>
          <a:ext cx="190500" cy="447675"/>
          <a:chOff x="13896191" y="1813753"/>
          <a:chExt cx="211023" cy="178845"/>
        </a:xfrm>
      </xdr:grpSpPr>
      <xdr:sp macro="[2]!modfrmDateChoose.CalendarShow" textlink="">
        <xdr:nvSpPr>
          <xdr:cNvPr id="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7</xdr:row>
      <xdr:rowOff>0</xdr:rowOff>
    </xdr:from>
    <xdr:to>
      <xdr:col>4</xdr:col>
      <xdr:colOff>219075</xdr:colOff>
      <xdr:row>7</xdr:row>
      <xdr:rowOff>228600</xdr:rowOff>
    </xdr:to>
    <xdr:pic macro="[2]!modInfo.MainSheetHelp">
      <xdr:nvPicPr>
        <xdr:cNvPr id="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50" y="857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7</xdr:row>
      <xdr:rowOff>0</xdr:rowOff>
    </xdr:from>
    <xdr:to>
      <xdr:col>4</xdr:col>
      <xdr:colOff>228600</xdr:colOff>
      <xdr:row>8</xdr:row>
      <xdr:rowOff>28575</xdr:rowOff>
    </xdr:to>
    <xdr:grpSp>
      <xdr:nvGrpSpPr>
        <xdr:cNvPr id="10"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13"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16"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19" name="shCalendar" hidden="1"/>
        <xdr:cNvGrpSpPr>
          <a:grpSpLocks/>
        </xdr:cNvGrpSpPr>
      </xdr:nvGrpSpPr>
      <xdr:grpSpPr bwMode="auto">
        <a:xfrm>
          <a:off x="1009650" y="857250"/>
          <a:ext cx="190500" cy="447675"/>
          <a:chOff x="13896191" y="1813753"/>
          <a:chExt cx="211023" cy="178845"/>
        </a:xfrm>
      </xdr:grpSpPr>
      <xdr:sp macro="[2]!modfrmDateChoose.CalendarShow" textlink="">
        <xdr:nvSpPr>
          <xdr:cNvPr id="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6</xdr:row>
      <xdr:rowOff>0</xdr:rowOff>
    </xdr:from>
    <xdr:to>
      <xdr:col>4</xdr:col>
      <xdr:colOff>228600</xdr:colOff>
      <xdr:row>7</xdr:row>
      <xdr:rowOff>123825</xdr:rowOff>
    </xdr:to>
    <xdr:grpSp>
      <xdr:nvGrpSpPr>
        <xdr:cNvPr id="22" name="shCalendar" hidden="1"/>
        <xdr:cNvGrpSpPr>
          <a:grpSpLocks/>
        </xdr:cNvGrpSpPr>
      </xdr:nvGrpSpPr>
      <xdr:grpSpPr bwMode="auto">
        <a:xfrm>
          <a:off x="1009650" y="695325"/>
          <a:ext cx="190500" cy="285750"/>
          <a:chOff x="13896191" y="1813753"/>
          <a:chExt cx="211023" cy="178845"/>
        </a:xfrm>
      </xdr:grpSpPr>
      <xdr:sp macro="[2]!modfrmDateChoose.CalendarShow" textlink="">
        <xdr:nvSpPr>
          <xdr:cNvPr id="2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6</xdr:row>
      <xdr:rowOff>0</xdr:rowOff>
    </xdr:from>
    <xdr:to>
      <xdr:col>4</xdr:col>
      <xdr:colOff>228600</xdr:colOff>
      <xdr:row>7</xdr:row>
      <xdr:rowOff>123825</xdr:rowOff>
    </xdr:to>
    <xdr:grpSp>
      <xdr:nvGrpSpPr>
        <xdr:cNvPr id="25" name="shCalendar" hidden="1"/>
        <xdr:cNvGrpSpPr>
          <a:grpSpLocks/>
        </xdr:cNvGrpSpPr>
      </xdr:nvGrpSpPr>
      <xdr:grpSpPr bwMode="auto">
        <a:xfrm>
          <a:off x="1009650" y="695325"/>
          <a:ext cx="190500" cy="285750"/>
          <a:chOff x="13896191" y="1813753"/>
          <a:chExt cx="211023" cy="178845"/>
        </a:xfrm>
      </xdr:grpSpPr>
      <xdr:sp macro="[2]!modfrmDateChoose.CalendarShow" textlink="">
        <xdr:nvSpPr>
          <xdr:cNvPr id="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7</xdr:row>
      <xdr:rowOff>0</xdr:rowOff>
    </xdr:from>
    <xdr:to>
      <xdr:col>4</xdr:col>
      <xdr:colOff>219075</xdr:colOff>
      <xdr:row>7</xdr:row>
      <xdr:rowOff>228600</xdr:rowOff>
    </xdr:to>
    <xdr:pic macro="[3]!modInfo.MainSheetHelp">
      <xdr:nvPicPr>
        <xdr:cNvPr id="2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50" y="857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7</xdr:row>
      <xdr:rowOff>0</xdr:rowOff>
    </xdr:from>
    <xdr:to>
      <xdr:col>4</xdr:col>
      <xdr:colOff>228600</xdr:colOff>
      <xdr:row>8</xdr:row>
      <xdr:rowOff>28575</xdr:rowOff>
    </xdr:to>
    <xdr:grpSp>
      <xdr:nvGrpSpPr>
        <xdr:cNvPr id="29" name="shCalendar" hidden="1"/>
        <xdr:cNvGrpSpPr>
          <a:grpSpLocks/>
        </xdr:cNvGrpSpPr>
      </xdr:nvGrpSpPr>
      <xdr:grpSpPr bwMode="auto">
        <a:xfrm>
          <a:off x="1009650" y="857250"/>
          <a:ext cx="190500" cy="447675"/>
          <a:chOff x="13896191" y="1813753"/>
          <a:chExt cx="211023" cy="178845"/>
        </a:xfrm>
      </xdr:grpSpPr>
      <xdr:sp macro="[3]!modfrmDateChoose.CalendarShow" textlink="">
        <xdr:nvSpPr>
          <xdr:cNvPr id="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7</xdr:row>
      <xdr:rowOff>0</xdr:rowOff>
    </xdr:from>
    <xdr:to>
      <xdr:col>4</xdr:col>
      <xdr:colOff>228600</xdr:colOff>
      <xdr:row>8</xdr:row>
      <xdr:rowOff>28575</xdr:rowOff>
    </xdr:to>
    <xdr:grpSp>
      <xdr:nvGrpSpPr>
        <xdr:cNvPr id="32" name="shCalendar" hidden="1"/>
        <xdr:cNvGrpSpPr>
          <a:grpSpLocks/>
        </xdr:cNvGrpSpPr>
      </xdr:nvGrpSpPr>
      <xdr:grpSpPr bwMode="auto">
        <a:xfrm>
          <a:off x="1009650" y="857250"/>
          <a:ext cx="190500" cy="447675"/>
          <a:chOff x="13896191" y="1813753"/>
          <a:chExt cx="211023" cy="178845"/>
        </a:xfrm>
      </xdr:grpSpPr>
      <xdr:sp macro="[3]!modfrmDateChoose.CalendarShow" textlink="">
        <xdr:nvSpPr>
          <xdr:cNvPr id="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2962275</xdr:colOff>
      <xdr:row>10</xdr:row>
      <xdr:rowOff>0</xdr:rowOff>
    </xdr:from>
    <xdr:to>
      <xdr:col>4</xdr:col>
      <xdr:colOff>219075</xdr:colOff>
      <xdr:row>11</xdr:row>
      <xdr:rowOff>323850</xdr:rowOff>
    </xdr:to>
    <xdr:pic macro="[3]!modInfo.MainSheetHelp">
      <xdr:nvPicPr>
        <xdr:cNvPr id="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50" y="1781175"/>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4</xdr:col>
      <xdr:colOff>38100</xdr:colOff>
      <xdr:row>10</xdr:row>
      <xdr:rowOff>0</xdr:rowOff>
    </xdr:from>
    <xdr:to>
      <xdr:col>4</xdr:col>
      <xdr:colOff>228600</xdr:colOff>
      <xdr:row>11</xdr:row>
      <xdr:rowOff>323850</xdr:rowOff>
    </xdr:to>
    <xdr:grpSp>
      <xdr:nvGrpSpPr>
        <xdr:cNvPr id="36" name="shCalendar" hidden="1"/>
        <xdr:cNvGrpSpPr>
          <a:grpSpLocks/>
        </xdr:cNvGrpSpPr>
      </xdr:nvGrpSpPr>
      <xdr:grpSpPr bwMode="auto">
        <a:xfrm>
          <a:off x="1009650" y="1600200"/>
          <a:ext cx="190500" cy="485775"/>
          <a:chOff x="13896191" y="1813753"/>
          <a:chExt cx="211023" cy="178845"/>
        </a:xfrm>
      </xdr:grpSpPr>
      <xdr:sp macro="[3]!modfrmDateChoose.CalendarShow" textlink="">
        <xdr:nvSpPr>
          <xdr:cNvPr id="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11</xdr:row>
      <xdr:rowOff>323850</xdr:rowOff>
    </xdr:to>
    <xdr:grpSp>
      <xdr:nvGrpSpPr>
        <xdr:cNvPr id="39" name="shCalendar" hidden="1"/>
        <xdr:cNvGrpSpPr>
          <a:grpSpLocks/>
        </xdr:cNvGrpSpPr>
      </xdr:nvGrpSpPr>
      <xdr:grpSpPr bwMode="auto">
        <a:xfrm>
          <a:off x="1009650" y="1600200"/>
          <a:ext cx="190500" cy="485775"/>
          <a:chOff x="13896191" y="1813753"/>
          <a:chExt cx="211023" cy="178845"/>
        </a:xfrm>
      </xdr:grpSpPr>
      <xdr:sp macro="[3]!modfrmDateChoose.CalendarShow" textlink="">
        <xdr:nvSpPr>
          <xdr:cNvPr id="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14</xdr:row>
      <xdr:rowOff>9525</xdr:rowOff>
    </xdr:to>
    <xdr:grpSp>
      <xdr:nvGrpSpPr>
        <xdr:cNvPr id="42" name="shCalendar" hidden="1"/>
        <xdr:cNvGrpSpPr>
          <a:grpSpLocks/>
        </xdr:cNvGrpSpPr>
      </xdr:nvGrpSpPr>
      <xdr:grpSpPr bwMode="auto">
        <a:xfrm>
          <a:off x="1009650" y="1600200"/>
          <a:ext cx="190500" cy="971550"/>
          <a:chOff x="13896191" y="1813753"/>
          <a:chExt cx="211023" cy="178845"/>
        </a:xfrm>
      </xdr:grpSpPr>
      <xdr:sp macro="[3]!modfrmDateChoose.CalendarShow" textlink="">
        <xdr:nvSpPr>
          <xdr:cNvPr id="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14</xdr:row>
      <xdr:rowOff>9525</xdr:rowOff>
    </xdr:to>
    <xdr:grpSp>
      <xdr:nvGrpSpPr>
        <xdr:cNvPr id="45" name="shCalendar" hidden="1"/>
        <xdr:cNvGrpSpPr>
          <a:grpSpLocks/>
        </xdr:cNvGrpSpPr>
      </xdr:nvGrpSpPr>
      <xdr:grpSpPr bwMode="auto">
        <a:xfrm>
          <a:off x="1009650" y="1600200"/>
          <a:ext cx="190500" cy="971550"/>
          <a:chOff x="13896191" y="1813753"/>
          <a:chExt cx="211023" cy="178845"/>
        </a:xfrm>
      </xdr:grpSpPr>
      <xdr:sp macro="[3]!modfrmDateChoose.CalendarShow" textlink="">
        <xdr:nvSpPr>
          <xdr:cNvPr id="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11</xdr:row>
      <xdr:rowOff>19050</xdr:rowOff>
    </xdr:to>
    <xdr:grpSp>
      <xdr:nvGrpSpPr>
        <xdr:cNvPr id="48" name="shCalendar" hidden="1"/>
        <xdr:cNvGrpSpPr>
          <a:grpSpLocks/>
        </xdr:cNvGrpSpPr>
      </xdr:nvGrpSpPr>
      <xdr:grpSpPr bwMode="auto">
        <a:xfrm>
          <a:off x="1009650" y="1600200"/>
          <a:ext cx="190500" cy="180975"/>
          <a:chOff x="13896191" y="1813753"/>
          <a:chExt cx="211023" cy="178845"/>
        </a:xfrm>
      </xdr:grpSpPr>
      <xdr:sp macro="[3]!modfrmDateChoose.CalendarShow" textlink="">
        <xdr:nvSpPr>
          <xdr:cNvPr id="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38100</xdr:colOff>
      <xdr:row>10</xdr:row>
      <xdr:rowOff>0</xdr:rowOff>
    </xdr:from>
    <xdr:to>
      <xdr:col>4</xdr:col>
      <xdr:colOff>228600</xdr:colOff>
      <xdr:row>11</xdr:row>
      <xdr:rowOff>19050</xdr:rowOff>
    </xdr:to>
    <xdr:grpSp>
      <xdr:nvGrpSpPr>
        <xdr:cNvPr id="51" name="shCalendar" hidden="1"/>
        <xdr:cNvGrpSpPr>
          <a:grpSpLocks/>
        </xdr:cNvGrpSpPr>
      </xdr:nvGrpSpPr>
      <xdr:grpSpPr bwMode="auto">
        <a:xfrm>
          <a:off x="1009650" y="1600200"/>
          <a:ext cx="190500" cy="180975"/>
          <a:chOff x="13896191" y="1813753"/>
          <a:chExt cx="211023" cy="178845"/>
        </a:xfrm>
      </xdr:grpSpPr>
      <xdr:sp macro="[3]!modfrmDateChoose.CalendarShow" textlink="">
        <xdr:nvSpPr>
          <xdr:cNvPr id="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38100</xdr:colOff>
      <xdr:row>9</xdr:row>
      <xdr:rowOff>0</xdr:rowOff>
    </xdr:from>
    <xdr:to>
      <xdr:col>2</xdr:col>
      <xdr:colOff>228600</xdr:colOff>
      <xdr:row>10</xdr:row>
      <xdr:rowOff>133350</xdr:rowOff>
    </xdr:to>
    <xdr:grpSp>
      <xdr:nvGrpSpPr>
        <xdr:cNvPr id="2" name="shCalendar" hidden="1"/>
        <xdr:cNvGrpSpPr>
          <a:grpSpLocks/>
        </xdr:cNvGrpSpPr>
      </xdr:nvGrpSpPr>
      <xdr:grpSpPr bwMode="auto">
        <a:xfrm>
          <a:off x="1276350" y="1304925"/>
          <a:ext cx="190500" cy="295275"/>
          <a:chOff x="13896191" y="1813753"/>
          <a:chExt cx="211023" cy="178845"/>
        </a:xfrm>
      </xdr:grpSpPr>
      <xdr:sp macro="[2]!modfrmDateChoose.CalendarShow" textlink="">
        <xdr:nvSpPr>
          <xdr:cNvPr id="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38100</xdr:colOff>
      <xdr:row>9</xdr:row>
      <xdr:rowOff>0</xdr:rowOff>
    </xdr:from>
    <xdr:to>
      <xdr:col>2</xdr:col>
      <xdr:colOff>228600</xdr:colOff>
      <xdr:row>10</xdr:row>
      <xdr:rowOff>133350</xdr:rowOff>
    </xdr:to>
    <xdr:grpSp>
      <xdr:nvGrpSpPr>
        <xdr:cNvPr id="5" name="shCalendar" hidden="1"/>
        <xdr:cNvGrpSpPr>
          <a:grpSpLocks/>
        </xdr:cNvGrpSpPr>
      </xdr:nvGrpSpPr>
      <xdr:grpSpPr bwMode="auto">
        <a:xfrm>
          <a:off x="1276350" y="1304925"/>
          <a:ext cx="190500" cy="295275"/>
          <a:chOff x="13896191" y="1813753"/>
          <a:chExt cx="211023" cy="178845"/>
        </a:xfrm>
      </xdr:grpSpPr>
      <xdr:sp macro="[2]!modfrmDateChoose.CalendarShow" textlink="">
        <xdr:nvSpPr>
          <xdr:cNvPr id="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38100</xdr:colOff>
      <xdr:row>9</xdr:row>
      <xdr:rowOff>0</xdr:rowOff>
    </xdr:from>
    <xdr:to>
      <xdr:col>2</xdr:col>
      <xdr:colOff>228600</xdr:colOff>
      <xdr:row>10</xdr:row>
      <xdr:rowOff>133350</xdr:rowOff>
    </xdr:to>
    <xdr:grpSp>
      <xdr:nvGrpSpPr>
        <xdr:cNvPr id="8" name="shCalendar" hidden="1"/>
        <xdr:cNvGrpSpPr>
          <a:grpSpLocks/>
        </xdr:cNvGrpSpPr>
      </xdr:nvGrpSpPr>
      <xdr:grpSpPr bwMode="auto">
        <a:xfrm>
          <a:off x="1276350" y="1304925"/>
          <a:ext cx="190500" cy="295275"/>
          <a:chOff x="13896191" y="1813753"/>
          <a:chExt cx="211023" cy="178845"/>
        </a:xfrm>
      </xdr:grpSpPr>
      <xdr:sp macro="[3]!modfrmDateChoose.CalendarShow" textlink="">
        <xdr:nvSpPr>
          <xdr:cNvPr id="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38100</xdr:colOff>
      <xdr:row>9</xdr:row>
      <xdr:rowOff>0</xdr:rowOff>
    </xdr:from>
    <xdr:to>
      <xdr:col>2</xdr:col>
      <xdr:colOff>228600</xdr:colOff>
      <xdr:row>10</xdr:row>
      <xdr:rowOff>133350</xdr:rowOff>
    </xdr:to>
    <xdr:grpSp>
      <xdr:nvGrpSpPr>
        <xdr:cNvPr id="11" name="shCalendar" hidden="1"/>
        <xdr:cNvGrpSpPr>
          <a:grpSpLocks/>
        </xdr:cNvGrpSpPr>
      </xdr:nvGrpSpPr>
      <xdr:grpSpPr bwMode="auto">
        <a:xfrm>
          <a:off x="1276350" y="1304925"/>
          <a:ext cx="190500" cy="295275"/>
          <a:chOff x="13896191" y="1813753"/>
          <a:chExt cx="211023" cy="178845"/>
        </a:xfrm>
      </xdr:grpSpPr>
      <xdr:sp macro="[3]!modfrmDateChoose.CalendarShow" textlink="">
        <xdr:nvSpPr>
          <xdr:cNvPr id="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3" name="shCalendar_1" descr="CalendarSmall.bmp" hidden="1"/>
          <xdr:cNvPicPr preferRelativeResize="0">
            <a:picLocks/>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2962275</xdr:colOff>
      <xdr:row>22</xdr:row>
      <xdr:rowOff>0</xdr:rowOff>
    </xdr:from>
    <xdr:to>
      <xdr:col>5</xdr:col>
      <xdr:colOff>219075</xdr:colOff>
      <xdr:row>23</xdr:row>
      <xdr:rowOff>47625</xdr:rowOff>
    </xdr:to>
    <xdr:pic macro="[2]!modInfo.MainSheetHelp">
      <xdr:nvPicPr>
        <xdr:cNvPr id="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22</xdr:row>
      <xdr:rowOff>0</xdr:rowOff>
    </xdr:from>
    <xdr:to>
      <xdr:col>5</xdr:col>
      <xdr:colOff>228600</xdr:colOff>
      <xdr:row>24</xdr:row>
      <xdr:rowOff>104775</xdr:rowOff>
    </xdr:to>
    <xdr:grpSp>
      <xdr:nvGrpSpPr>
        <xdr:cNvPr id="3" name="shCalendar" hidden="1"/>
        <xdr:cNvGrpSpPr>
          <a:grpSpLocks/>
        </xdr:cNvGrpSpPr>
      </xdr:nvGrpSpPr>
      <xdr:grpSpPr bwMode="auto">
        <a:xfrm>
          <a:off x="6936921" y="3755571"/>
          <a:ext cx="190500" cy="608240"/>
          <a:chOff x="13896191" y="1813753"/>
          <a:chExt cx="211023" cy="178845"/>
        </a:xfrm>
      </xdr:grpSpPr>
      <xdr:sp macro="[2]!modfrmDateChoose.CalendarShow" textlink="">
        <xdr:nvSpPr>
          <xdr:cNvPr id="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24</xdr:row>
      <xdr:rowOff>104775</xdr:rowOff>
    </xdr:to>
    <xdr:grpSp>
      <xdr:nvGrpSpPr>
        <xdr:cNvPr id="6" name="shCalendar" hidden="1"/>
        <xdr:cNvGrpSpPr>
          <a:grpSpLocks/>
        </xdr:cNvGrpSpPr>
      </xdr:nvGrpSpPr>
      <xdr:grpSpPr bwMode="auto">
        <a:xfrm>
          <a:off x="6936921" y="3755571"/>
          <a:ext cx="190500" cy="608240"/>
          <a:chOff x="13896191" y="1813753"/>
          <a:chExt cx="211023" cy="178845"/>
        </a:xfrm>
      </xdr:grpSpPr>
      <xdr:sp macro="[2]!modfrmDateChoose.CalendarShow" textlink="">
        <xdr:nvSpPr>
          <xdr:cNvPr id="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24</xdr:row>
      <xdr:rowOff>104775</xdr:rowOff>
    </xdr:to>
    <xdr:grpSp>
      <xdr:nvGrpSpPr>
        <xdr:cNvPr id="9" name="shCalendar" hidden="1"/>
        <xdr:cNvGrpSpPr>
          <a:grpSpLocks/>
        </xdr:cNvGrpSpPr>
      </xdr:nvGrpSpPr>
      <xdr:grpSpPr bwMode="auto">
        <a:xfrm>
          <a:off x="6936921" y="3755571"/>
          <a:ext cx="190500" cy="608240"/>
          <a:chOff x="13896191" y="1813753"/>
          <a:chExt cx="211023" cy="178845"/>
        </a:xfrm>
      </xdr:grpSpPr>
      <xdr:sp macro="[2]!modfrmDateChoose.CalendarShow" textlink="">
        <xdr:nvSpPr>
          <xdr:cNvPr id="1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24</xdr:row>
      <xdr:rowOff>104775</xdr:rowOff>
    </xdr:to>
    <xdr:grpSp>
      <xdr:nvGrpSpPr>
        <xdr:cNvPr id="12" name="shCalendar" hidden="1"/>
        <xdr:cNvGrpSpPr>
          <a:grpSpLocks/>
        </xdr:cNvGrpSpPr>
      </xdr:nvGrpSpPr>
      <xdr:grpSpPr bwMode="auto">
        <a:xfrm>
          <a:off x="6936921" y="3755571"/>
          <a:ext cx="190500" cy="608240"/>
          <a:chOff x="13896191" y="1813753"/>
          <a:chExt cx="211023" cy="178845"/>
        </a:xfrm>
      </xdr:grpSpPr>
      <xdr:sp macro="[2]!modfrmDateChoose.CalendarShow" textlink="">
        <xdr:nvSpPr>
          <xdr:cNvPr id="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23</xdr:row>
      <xdr:rowOff>0</xdr:rowOff>
    </xdr:from>
    <xdr:to>
      <xdr:col>5</xdr:col>
      <xdr:colOff>219075</xdr:colOff>
      <xdr:row>25</xdr:row>
      <xdr:rowOff>152400</xdr:rowOff>
    </xdr:to>
    <xdr:pic macro="[3]!modInfo.MainSheetHelp">
      <xdr:nvPicPr>
        <xdr:cNvPr id="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23</xdr:row>
      <xdr:rowOff>0</xdr:rowOff>
    </xdr:from>
    <xdr:to>
      <xdr:col>5</xdr:col>
      <xdr:colOff>228600</xdr:colOff>
      <xdr:row>25</xdr:row>
      <xdr:rowOff>152400</xdr:rowOff>
    </xdr:to>
    <xdr:grpSp>
      <xdr:nvGrpSpPr>
        <xdr:cNvPr id="16" name="shCalendar" hidden="1"/>
        <xdr:cNvGrpSpPr>
          <a:grpSpLocks/>
        </xdr:cNvGrpSpPr>
      </xdr:nvGrpSpPr>
      <xdr:grpSpPr bwMode="auto">
        <a:xfrm>
          <a:off x="6936921" y="3918857"/>
          <a:ext cx="190500" cy="669472"/>
          <a:chOff x="13896191" y="1813753"/>
          <a:chExt cx="211023" cy="178845"/>
        </a:xfrm>
      </xdr:grpSpPr>
      <xdr:sp macro="[3]!modfrmDateChoose.CalendarShow" textlink="">
        <xdr:nvSpPr>
          <xdr:cNvPr id="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25</xdr:row>
      <xdr:rowOff>152400</xdr:rowOff>
    </xdr:to>
    <xdr:grpSp>
      <xdr:nvGrpSpPr>
        <xdr:cNvPr id="19" name="shCalendar" hidden="1"/>
        <xdr:cNvGrpSpPr>
          <a:grpSpLocks/>
        </xdr:cNvGrpSpPr>
      </xdr:nvGrpSpPr>
      <xdr:grpSpPr bwMode="auto">
        <a:xfrm>
          <a:off x="6936921" y="3918857"/>
          <a:ext cx="190500" cy="669472"/>
          <a:chOff x="13896191" y="1813753"/>
          <a:chExt cx="211023" cy="178845"/>
        </a:xfrm>
      </xdr:grpSpPr>
      <xdr:sp macro="[3]!modfrmDateChoose.CalendarShow" textlink="">
        <xdr:nvSpPr>
          <xdr:cNvPr id="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29</xdr:row>
      <xdr:rowOff>95250</xdr:rowOff>
    </xdr:to>
    <xdr:grpSp>
      <xdr:nvGrpSpPr>
        <xdr:cNvPr id="22" name="shCalendar" hidden="1"/>
        <xdr:cNvGrpSpPr>
          <a:grpSpLocks/>
        </xdr:cNvGrpSpPr>
      </xdr:nvGrpSpPr>
      <xdr:grpSpPr bwMode="auto">
        <a:xfrm>
          <a:off x="6936921" y="3918857"/>
          <a:ext cx="190500" cy="1319893"/>
          <a:chOff x="13896191" y="1813753"/>
          <a:chExt cx="211023" cy="178845"/>
        </a:xfrm>
      </xdr:grpSpPr>
      <xdr:sp macro="[3]!modfrmDateChoose.CalendarShow" textlink="">
        <xdr:nvSpPr>
          <xdr:cNvPr id="2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29</xdr:row>
      <xdr:rowOff>95250</xdr:rowOff>
    </xdr:to>
    <xdr:grpSp>
      <xdr:nvGrpSpPr>
        <xdr:cNvPr id="25" name="shCalendar" hidden="1"/>
        <xdr:cNvGrpSpPr>
          <a:grpSpLocks/>
        </xdr:cNvGrpSpPr>
      </xdr:nvGrpSpPr>
      <xdr:grpSpPr bwMode="auto">
        <a:xfrm>
          <a:off x="6936921" y="3918857"/>
          <a:ext cx="190500" cy="1319893"/>
          <a:chOff x="13896191" y="1813753"/>
          <a:chExt cx="211023" cy="178845"/>
        </a:xfrm>
      </xdr:grpSpPr>
      <xdr:sp macro="[3]!modfrmDateChoose.CalendarShow" textlink="">
        <xdr:nvSpPr>
          <xdr:cNvPr id="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24</xdr:row>
      <xdr:rowOff>19050</xdr:rowOff>
    </xdr:to>
    <xdr:grpSp>
      <xdr:nvGrpSpPr>
        <xdr:cNvPr id="28" name="shCalendar" hidden="1"/>
        <xdr:cNvGrpSpPr>
          <a:grpSpLocks/>
        </xdr:cNvGrpSpPr>
      </xdr:nvGrpSpPr>
      <xdr:grpSpPr bwMode="auto">
        <a:xfrm>
          <a:off x="6936921" y="3918857"/>
          <a:ext cx="190500" cy="359229"/>
          <a:chOff x="13896191" y="1813753"/>
          <a:chExt cx="211023" cy="178845"/>
        </a:xfrm>
      </xdr:grpSpPr>
      <xdr:sp macro="[3]!modfrmDateChoose.CalendarShow" textlink="">
        <xdr:nvSpPr>
          <xdr:cNvPr id="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24</xdr:row>
      <xdr:rowOff>19050</xdr:rowOff>
    </xdr:to>
    <xdr:grpSp>
      <xdr:nvGrpSpPr>
        <xdr:cNvPr id="31" name="shCalendar" hidden="1"/>
        <xdr:cNvGrpSpPr>
          <a:grpSpLocks/>
        </xdr:cNvGrpSpPr>
      </xdr:nvGrpSpPr>
      <xdr:grpSpPr bwMode="auto">
        <a:xfrm>
          <a:off x="6936921" y="3918857"/>
          <a:ext cx="190500" cy="359229"/>
          <a:chOff x="13896191" y="1813753"/>
          <a:chExt cx="211023" cy="178845"/>
        </a:xfrm>
      </xdr:grpSpPr>
      <xdr:sp macro="[3]!modfrmDateChoose.CalendarShow" textlink="">
        <xdr:nvSpPr>
          <xdr:cNvPr id="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6</xdr:col>
      <xdr:colOff>2962275</xdr:colOff>
      <xdr:row>22</xdr:row>
      <xdr:rowOff>0</xdr:rowOff>
    </xdr:from>
    <xdr:ext cx="219075" cy="228600"/>
    <xdr:pic macro="[2]!modInfo.MainSheetHelp">
      <xdr:nvPicPr>
        <xdr:cNvPr id="3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23</xdr:row>
      <xdr:rowOff>0</xdr:rowOff>
    </xdr:from>
    <xdr:ext cx="219075" cy="228600"/>
    <xdr:pic macro="[2]!modInfo.MainSheetHelp">
      <xdr:nvPicPr>
        <xdr:cNvPr id="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16764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22</xdr:row>
      <xdr:rowOff>0</xdr:rowOff>
    </xdr:from>
    <xdr:ext cx="219075" cy="228600"/>
    <xdr:pic macro="[2]!modInfo.MainSheetHelp">
      <xdr:nvPicPr>
        <xdr:cNvPr id="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0547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22</xdr:row>
      <xdr:rowOff>0</xdr:rowOff>
    </xdr:from>
    <xdr:ext cx="219075" cy="228600"/>
    <xdr:pic macro="[2]!modInfo.MainSheetHelp">
      <xdr:nvPicPr>
        <xdr:cNvPr id="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1087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22</xdr:row>
      <xdr:rowOff>0</xdr:rowOff>
    </xdr:from>
    <xdr:ext cx="219075" cy="228600"/>
    <xdr:pic macro="[2]!modInfo.MainSheetHelp">
      <xdr:nvPicPr>
        <xdr:cNvPr id="3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22</xdr:row>
      <xdr:rowOff>0</xdr:rowOff>
    </xdr:from>
    <xdr:ext cx="190500" cy="447675"/>
    <xdr:grpSp>
      <xdr:nvGrpSpPr>
        <xdr:cNvPr id="39"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42"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45"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48"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4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23</xdr:row>
      <xdr:rowOff>0</xdr:rowOff>
    </xdr:from>
    <xdr:ext cx="219075" cy="485775"/>
    <xdr:pic macro="[3]!modInfo.MainSheetHelp">
      <xdr:nvPicPr>
        <xdr:cNvPr id="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23</xdr:row>
      <xdr:rowOff>0</xdr:rowOff>
    </xdr:from>
    <xdr:ext cx="190500" cy="485775"/>
    <xdr:grpSp>
      <xdr:nvGrpSpPr>
        <xdr:cNvPr id="52" name="shCalendar" hidden="1"/>
        <xdr:cNvGrpSpPr>
          <a:grpSpLocks/>
        </xdr:cNvGrpSpPr>
      </xdr:nvGrpSpPr>
      <xdr:grpSpPr bwMode="auto">
        <a:xfrm>
          <a:off x="7753350" y="3918857"/>
          <a:ext cx="190500" cy="485775"/>
          <a:chOff x="13896191" y="1813753"/>
          <a:chExt cx="211023" cy="178845"/>
        </a:xfrm>
      </xdr:grpSpPr>
      <xdr:sp macro="[3]!modfrmDateChoose.CalendarShow" textlink="">
        <xdr:nvSpPr>
          <xdr:cNvPr id="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485775"/>
    <xdr:grpSp>
      <xdr:nvGrpSpPr>
        <xdr:cNvPr id="55" name="shCalendar" hidden="1"/>
        <xdr:cNvGrpSpPr>
          <a:grpSpLocks/>
        </xdr:cNvGrpSpPr>
      </xdr:nvGrpSpPr>
      <xdr:grpSpPr bwMode="auto">
        <a:xfrm>
          <a:off x="7753350" y="3918857"/>
          <a:ext cx="190500" cy="485775"/>
          <a:chOff x="13896191" y="1813753"/>
          <a:chExt cx="211023" cy="178845"/>
        </a:xfrm>
      </xdr:grpSpPr>
      <xdr:sp macro="[3]!modfrmDateChoose.CalendarShow" textlink="">
        <xdr:nvSpPr>
          <xdr:cNvPr id="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971550"/>
    <xdr:grpSp>
      <xdr:nvGrpSpPr>
        <xdr:cNvPr id="58" name="shCalendar" hidden="1"/>
        <xdr:cNvGrpSpPr>
          <a:grpSpLocks/>
        </xdr:cNvGrpSpPr>
      </xdr:nvGrpSpPr>
      <xdr:grpSpPr bwMode="auto">
        <a:xfrm>
          <a:off x="7753350" y="3918857"/>
          <a:ext cx="190500" cy="971550"/>
          <a:chOff x="13896191" y="1813753"/>
          <a:chExt cx="211023" cy="178845"/>
        </a:xfrm>
      </xdr:grpSpPr>
      <xdr:sp macro="[3]!modfrmDateChoose.CalendarShow" textlink="">
        <xdr:nvSpPr>
          <xdr:cNvPr id="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971550"/>
    <xdr:grpSp>
      <xdr:nvGrpSpPr>
        <xdr:cNvPr id="61" name="shCalendar" hidden="1"/>
        <xdr:cNvGrpSpPr>
          <a:grpSpLocks/>
        </xdr:cNvGrpSpPr>
      </xdr:nvGrpSpPr>
      <xdr:grpSpPr bwMode="auto">
        <a:xfrm>
          <a:off x="7753350" y="3918857"/>
          <a:ext cx="190500" cy="971550"/>
          <a:chOff x="13896191" y="1813753"/>
          <a:chExt cx="211023" cy="178845"/>
        </a:xfrm>
      </xdr:grpSpPr>
      <xdr:sp macro="[3]!modfrmDateChoose.CalendarShow" textlink="">
        <xdr:nvSpPr>
          <xdr:cNvPr id="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180975"/>
    <xdr:grpSp>
      <xdr:nvGrpSpPr>
        <xdr:cNvPr id="64" name="shCalendar" hidden="1"/>
        <xdr:cNvGrpSpPr>
          <a:grpSpLocks/>
        </xdr:cNvGrpSpPr>
      </xdr:nvGrpSpPr>
      <xdr:grpSpPr bwMode="auto">
        <a:xfrm>
          <a:off x="7753350" y="3918857"/>
          <a:ext cx="190500" cy="180975"/>
          <a:chOff x="13896191" y="1813753"/>
          <a:chExt cx="211023" cy="178845"/>
        </a:xfrm>
      </xdr:grpSpPr>
      <xdr:sp macro="[3]!modfrmDateChoose.CalendarShow" textlink="">
        <xdr:nvSpPr>
          <xdr:cNvPr id="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180975"/>
    <xdr:grpSp>
      <xdr:nvGrpSpPr>
        <xdr:cNvPr id="67" name="shCalendar" hidden="1"/>
        <xdr:cNvGrpSpPr>
          <a:grpSpLocks/>
        </xdr:cNvGrpSpPr>
      </xdr:nvGrpSpPr>
      <xdr:grpSpPr bwMode="auto">
        <a:xfrm>
          <a:off x="7753350" y="3918857"/>
          <a:ext cx="190500" cy="180975"/>
          <a:chOff x="13896191" y="1813753"/>
          <a:chExt cx="211023" cy="178845"/>
        </a:xfrm>
      </xdr:grpSpPr>
      <xdr:sp macro="[3]!modfrmDateChoose.CalendarShow" textlink="">
        <xdr:nvSpPr>
          <xdr:cNvPr id="6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25</xdr:row>
      <xdr:rowOff>0</xdr:rowOff>
    </xdr:from>
    <xdr:ext cx="219075" cy="228600"/>
    <xdr:pic macro="[2]!modInfo.MainSheetHelp">
      <xdr:nvPicPr>
        <xdr:cNvPr id="7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1907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26</xdr:row>
      <xdr:rowOff>0</xdr:rowOff>
    </xdr:from>
    <xdr:ext cx="219075" cy="228600"/>
    <xdr:pic macro="[2]!modInfo.MainSheetHelp">
      <xdr:nvPicPr>
        <xdr:cNvPr id="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3717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27</xdr:row>
      <xdr:rowOff>0</xdr:rowOff>
    </xdr:from>
    <xdr:ext cx="219075" cy="228600"/>
    <xdr:pic macro="[2]!modInfo.MainSheetHelp">
      <xdr:nvPicPr>
        <xdr:cNvPr id="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5527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28</xdr:row>
      <xdr:rowOff>0</xdr:rowOff>
    </xdr:from>
    <xdr:ext cx="219075" cy="228600"/>
    <xdr:pic macro="[2]!modInfo.MainSheetHelp">
      <xdr:nvPicPr>
        <xdr:cNvPr id="7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25</xdr:row>
      <xdr:rowOff>0</xdr:rowOff>
    </xdr:from>
    <xdr:ext cx="219075" cy="228600"/>
    <xdr:pic macro="[2]!modInfo.MainSheetHelp">
      <xdr:nvPicPr>
        <xdr:cNvPr id="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1907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26</xdr:row>
      <xdr:rowOff>0</xdr:rowOff>
    </xdr:from>
    <xdr:ext cx="219075" cy="228600"/>
    <xdr:pic macro="[2]!modInfo.MainSheetHelp">
      <xdr:nvPicPr>
        <xdr:cNvPr id="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3717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27</xdr:row>
      <xdr:rowOff>0</xdr:rowOff>
    </xdr:from>
    <xdr:ext cx="219075" cy="228600"/>
    <xdr:pic macro="[2]!modInfo.MainSheetHelp">
      <xdr:nvPicPr>
        <xdr:cNvPr id="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5527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28</xdr:row>
      <xdr:rowOff>0</xdr:rowOff>
    </xdr:from>
    <xdr:ext cx="219075" cy="228600"/>
    <xdr:pic macro="[2]!modInfo.MainSheetHelp">
      <xdr:nvPicPr>
        <xdr:cNvPr id="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30</xdr:row>
      <xdr:rowOff>0</xdr:rowOff>
    </xdr:from>
    <xdr:ext cx="219075" cy="228600"/>
    <xdr:pic macro="[2]!modInfo.MainSheetHelp">
      <xdr:nvPicPr>
        <xdr:cNvPr id="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30956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31</xdr:row>
      <xdr:rowOff>0</xdr:rowOff>
    </xdr:from>
    <xdr:ext cx="219075" cy="228600"/>
    <xdr:pic macro="[2]!modInfo.MainSheetHelp">
      <xdr:nvPicPr>
        <xdr:cNvPr id="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32766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25</xdr:row>
      <xdr:rowOff>0</xdr:rowOff>
    </xdr:from>
    <xdr:ext cx="219075" cy="228600"/>
    <xdr:pic macro="[2]!modInfo.MainSheetHelp">
      <xdr:nvPicPr>
        <xdr:cNvPr id="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1907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26</xdr:row>
      <xdr:rowOff>0</xdr:rowOff>
    </xdr:from>
    <xdr:ext cx="219075" cy="228600"/>
    <xdr:pic macro="[2]!modInfo.MainSheetHelp">
      <xdr:nvPicPr>
        <xdr:cNvPr id="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3717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27</xdr:row>
      <xdr:rowOff>0</xdr:rowOff>
    </xdr:from>
    <xdr:ext cx="219075" cy="228600"/>
    <xdr:pic macro="[2]!modInfo.MainSheetHelp">
      <xdr:nvPicPr>
        <xdr:cNvPr id="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55270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28</xdr:row>
      <xdr:rowOff>0</xdr:rowOff>
    </xdr:from>
    <xdr:ext cx="219075" cy="228600"/>
    <xdr:pic macro="[2]!modInfo.MainSheetHelp">
      <xdr:nvPicPr>
        <xdr:cNvPr id="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5395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33</xdr:row>
      <xdr:rowOff>0</xdr:rowOff>
    </xdr:from>
    <xdr:ext cx="219075" cy="228600"/>
    <xdr:pic macro="[2]!modInfo.MainSheetHelp">
      <xdr:nvPicPr>
        <xdr:cNvPr id="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88579"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34</xdr:row>
      <xdr:rowOff>0</xdr:rowOff>
    </xdr:from>
    <xdr:ext cx="219075" cy="228600"/>
    <xdr:pic macro="[2]!modInfo.MainSheetHelp">
      <xdr:nvPicPr>
        <xdr:cNvPr id="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491217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33</xdr:row>
      <xdr:rowOff>0</xdr:rowOff>
    </xdr:from>
    <xdr:ext cx="219075" cy="228600"/>
    <xdr:pic macro="[2]!modInfo.MainSheetHelp">
      <xdr:nvPicPr>
        <xdr:cNvPr id="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88579"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33</xdr:row>
      <xdr:rowOff>0</xdr:rowOff>
    </xdr:from>
    <xdr:ext cx="219075" cy="228600"/>
    <xdr:pic macro="[2]!modInfo.MainSheetHelp">
      <xdr:nvPicPr>
        <xdr:cNvPr id="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92293"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36</xdr:row>
      <xdr:rowOff>0</xdr:rowOff>
    </xdr:from>
    <xdr:ext cx="219075" cy="228600"/>
    <xdr:pic macro="[2]!modInfo.MainSheetHelp">
      <xdr:nvPicPr>
        <xdr:cNvPr id="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42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37</xdr:row>
      <xdr:rowOff>0</xdr:rowOff>
    </xdr:from>
    <xdr:ext cx="219075" cy="228600"/>
    <xdr:pic macro="[2]!modInfo.MainSheetHelp">
      <xdr:nvPicPr>
        <xdr:cNvPr id="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60614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38</xdr:row>
      <xdr:rowOff>0</xdr:rowOff>
    </xdr:from>
    <xdr:ext cx="219075" cy="228600"/>
    <xdr:pic macro="[2]!modInfo.MainSheetHelp">
      <xdr:nvPicPr>
        <xdr:cNvPr id="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783036"/>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39</xdr:row>
      <xdr:rowOff>0</xdr:rowOff>
    </xdr:from>
    <xdr:ext cx="219075" cy="228600"/>
    <xdr:pic macro="[2]!modInfo.MainSheetHelp">
      <xdr:nvPicPr>
        <xdr:cNvPr id="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95992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36</xdr:row>
      <xdr:rowOff>0</xdr:rowOff>
    </xdr:from>
    <xdr:ext cx="219075" cy="228600"/>
    <xdr:pic macro="[2]!modInfo.MainSheetHelp">
      <xdr:nvPicPr>
        <xdr:cNvPr id="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42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37</xdr:row>
      <xdr:rowOff>0</xdr:rowOff>
    </xdr:from>
    <xdr:ext cx="219075" cy="228600"/>
    <xdr:pic macro="[2]!modInfo.MainSheetHelp">
      <xdr:nvPicPr>
        <xdr:cNvPr id="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60614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38</xdr:row>
      <xdr:rowOff>0</xdr:rowOff>
    </xdr:from>
    <xdr:ext cx="219075" cy="228600"/>
    <xdr:pic macro="[2]!modInfo.MainSheetHelp">
      <xdr:nvPicPr>
        <xdr:cNvPr id="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783036"/>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39</xdr:row>
      <xdr:rowOff>0</xdr:rowOff>
    </xdr:from>
    <xdr:ext cx="219075" cy="228600"/>
    <xdr:pic macro="[2]!modInfo.MainSheetHelp">
      <xdr:nvPicPr>
        <xdr:cNvPr id="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95992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36</xdr:row>
      <xdr:rowOff>0</xdr:rowOff>
    </xdr:from>
    <xdr:ext cx="219075" cy="228600"/>
    <xdr:pic macro="[2]!modInfo.MainSheetHelp">
      <xdr:nvPicPr>
        <xdr:cNvPr id="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42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37</xdr:row>
      <xdr:rowOff>0</xdr:rowOff>
    </xdr:from>
    <xdr:ext cx="219075" cy="228600"/>
    <xdr:pic macro="[2]!modInfo.MainSheetHelp">
      <xdr:nvPicPr>
        <xdr:cNvPr id="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60614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38</xdr:row>
      <xdr:rowOff>0</xdr:rowOff>
    </xdr:from>
    <xdr:ext cx="219075" cy="228600"/>
    <xdr:pic macro="[2]!modInfo.MainSheetHelp">
      <xdr:nvPicPr>
        <xdr:cNvPr id="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783036"/>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39</xdr:row>
      <xdr:rowOff>0</xdr:rowOff>
    </xdr:from>
    <xdr:ext cx="219075" cy="228600"/>
    <xdr:pic macro="[2]!modInfo.MainSheetHelp">
      <xdr:nvPicPr>
        <xdr:cNvPr id="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95992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33</xdr:row>
      <xdr:rowOff>0</xdr:rowOff>
    </xdr:from>
    <xdr:ext cx="219075" cy="210911"/>
    <xdr:pic macro="[2]!modInfo.MainSheetHelp">
      <xdr:nvPicPr>
        <xdr:cNvPr id="1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4748893"/>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33</xdr:row>
      <xdr:rowOff>0</xdr:rowOff>
    </xdr:from>
    <xdr:ext cx="190500" cy="608239"/>
    <xdr:grpSp>
      <xdr:nvGrpSpPr>
        <xdr:cNvPr id="181" name="shCalendar" hidden="1"/>
        <xdr:cNvGrpSpPr>
          <a:grpSpLocks/>
        </xdr:cNvGrpSpPr>
      </xdr:nvGrpSpPr>
      <xdr:grpSpPr bwMode="auto">
        <a:xfrm>
          <a:off x="6936921" y="5851071"/>
          <a:ext cx="190500" cy="608239"/>
          <a:chOff x="13896191" y="1813753"/>
          <a:chExt cx="211023" cy="178845"/>
        </a:xfrm>
      </xdr:grpSpPr>
      <xdr:sp macro="[2]!modfrmDateChoose.CalendarShow" textlink="">
        <xdr:nvSpPr>
          <xdr:cNvPr id="1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33</xdr:row>
      <xdr:rowOff>0</xdr:rowOff>
    </xdr:from>
    <xdr:ext cx="190500" cy="608239"/>
    <xdr:grpSp>
      <xdr:nvGrpSpPr>
        <xdr:cNvPr id="184" name="shCalendar" hidden="1"/>
        <xdr:cNvGrpSpPr>
          <a:grpSpLocks/>
        </xdr:cNvGrpSpPr>
      </xdr:nvGrpSpPr>
      <xdr:grpSpPr bwMode="auto">
        <a:xfrm>
          <a:off x="6936921" y="5851071"/>
          <a:ext cx="190500" cy="608239"/>
          <a:chOff x="13896191" y="1813753"/>
          <a:chExt cx="211023" cy="178845"/>
        </a:xfrm>
      </xdr:grpSpPr>
      <xdr:sp macro="[2]!modfrmDateChoose.CalendarShow" textlink="">
        <xdr:nvSpPr>
          <xdr:cNvPr id="1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33</xdr:row>
      <xdr:rowOff>0</xdr:rowOff>
    </xdr:from>
    <xdr:ext cx="190500" cy="608239"/>
    <xdr:grpSp>
      <xdr:nvGrpSpPr>
        <xdr:cNvPr id="187" name="shCalendar" hidden="1"/>
        <xdr:cNvGrpSpPr>
          <a:grpSpLocks/>
        </xdr:cNvGrpSpPr>
      </xdr:nvGrpSpPr>
      <xdr:grpSpPr bwMode="auto">
        <a:xfrm>
          <a:off x="6936921" y="5851071"/>
          <a:ext cx="190500" cy="608239"/>
          <a:chOff x="13896191" y="1813753"/>
          <a:chExt cx="211023" cy="178845"/>
        </a:xfrm>
      </xdr:grpSpPr>
      <xdr:sp macro="[2]!modfrmDateChoose.CalendarShow" textlink="">
        <xdr:nvSpPr>
          <xdr:cNvPr id="1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33</xdr:row>
      <xdr:rowOff>0</xdr:rowOff>
    </xdr:from>
    <xdr:ext cx="190500" cy="608239"/>
    <xdr:grpSp>
      <xdr:nvGrpSpPr>
        <xdr:cNvPr id="190" name="shCalendar" hidden="1"/>
        <xdr:cNvGrpSpPr>
          <a:grpSpLocks/>
        </xdr:cNvGrpSpPr>
      </xdr:nvGrpSpPr>
      <xdr:grpSpPr bwMode="auto">
        <a:xfrm>
          <a:off x="6936921" y="5851071"/>
          <a:ext cx="190500" cy="608239"/>
          <a:chOff x="13896191" y="1813753"/>
          <a:chExt cx="211023" cy="178845"/>
        </a:xfrm>
      </xdr:grpSpPr>
      <xdr:sp macro="[2]!modfrmDateChoose.CalendarShow" textlink="">
        <xdr:nvSpPr>
          <xdr:cNvPr id="1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34</xdr:row>
      <xdr:rowOff>0</xdr:rowOff>
    </xdr:from>
    <xdr:ext cx="219075" cy="669471"/>
    <xdr:pic macro="[3]!modInfo.MainSheetHelp">
      <xdr:nvPicPr>
        <xdr:cNvPr id="1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0" y="4912179"/>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34</xdr:row>
      <xdr:rowOff>0</xdr:rowOff>
    </xdr:from>
    <xdr:ext cx="190500" cy="669471"/>
    <xdr:grpSp>
      <xdr:nvGrpSpPr>
        <xdr:cNvPr id="194" name="shCalendar" hidden="1"/>
        <xdr:cNvGrpSpPr>
          <a:grpSpLocks/>
        </xdr:cNvGrpSpPr>
      </xdr:nvGrpSpPr>
      <xdr:grpSpPr bwMode="auto">
        <a:xfrm>
          <a:off x="6936921" y="6014357"/>
          <a:ext cx="190500" cy="669471"/>
          <a:chOff x="13896191" y="1813753"/>
          <a:chExt cx="211023" cy="178845"/>
        </a:xfrm>
      </xdr:grpSpPr>
      <xdr:sp macro="[3]!modfrmDateChoose.CalendarShow" textlink="">
        <xdr:nvSpPr>
          <xdr:cNvPr id="1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34</xdr:row>
      <xdr:rowOff>0</xdr:rowOff>
    </xdr:from>
    <xdr:ext cx="190500" cy="669471"/>
    <xdr:grpSp>
      <xdr:nvGrpSpPr>
        <xdr:cNvPr id="197" name="shCalendar" hidden="1"/>
        <xdr:cNvGrpSpPr>
          <a:grpSpLocks/>
        </xdr:cNvGrpSpPr>
      </xdr:nvGrpSpPr>
      <xdr:grpSpPr bwMode="auto">
        <a:xfrm>
          <a:off x="6936921" y="6014357"/>
          <a:ext cx="190500" cy="669471"/>
          <a:chOff x="13896191" y="1813753"/>
          <a:chExt cx="211023" cy="178845"/>
        </a:xfrm>
      </xdr:grpSpPr>
      <xdr:sp macro="[3]!modfrmDateChoose.CalendarShow" textlink="">
        <xdr:nvSpPr>
          <xdr:cNvPr id="1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34</xdr:row>
      <xdr:rowOff>0</xdr:rowOff>
    </xdr:from>
    <xdr:ext cx="190500" cy="1319892"/>
    <xdr:grpSp>
      <xdr:nvGrpSpPr>
        <xdr:cNvPr id="200" name="shCalendar" hidden="1"/>
        <xdr:cNvGrpSpPr>
          <a:grpSpLocks/>
        </xdr:cNvGrpSpPr>
      </xdr:nvGrpSpPr>
      <xdr:grpSpPr bwMode="auto">
        <a:xfrm>
          <a:off x="6936921" y="6014357"/>
          <a:ext cx="190500" cy="1319892"/>
          <a:chOff x="13896191" y="1813753"/>
          <a:chExt cx="211023" cy="178845"/>
        </a:xfrm>
      </xdr:grpSpPr>
      <xdr:sp macro="[3]!modfrmDateChoose.CalendarShow" textlink="">
        <xdr:nvSpPr>
          <xdr:cNvPr id="2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34</xdr:row>
      <xdr:rowOff>0</xdr:rowOff>
    </xdr:from>
    <xdr:ext cx="190500" cy="1319892"/>
    <xdr:grpSp>
      <xdr:nvGrpSpPr>
        <xdr:cNvPr id="203" name="shCalendar" hidden="1"/>
        <xdr:cNvGrpSpPr>
          <a:grpSpLocks/>
        </xdr:cNvGrpSpPr>
      </xdr:nvGrpSpPr>
      <xdr:grpSpPr bwMode="auto">
        <a:xfrm>
          <a:off x="6936921" y="6014357"/>
          <a:ext cx="190500" cy="1319892"/>
          <a:chOff x="13896191" y="1813753"/>
          <a:chExt cx="211023" cy="178845"/>
        </a:xfrm>
      </xdr:grpSpPr>
      <xdr:sp macro="[3]!modfrmDateChoose.CalendarShow" textlink="">
        <xdr:nvSpPr>
          <xdr:cNvPr id="2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34</xdr:row>
      <xdr:rowOff>0</xdr:rowOff>
    </xdr:from>
    <xdr:ext cx="190500" cy="359228"/>
    <xdr:grpSp>
      <xdr:nvGrpSpPr>
        <xdr:cNvPr id="206" name="shCalendar" hidden="1"/>
        <xdr:cNvGrpSpPr>
          <a:grpSpLocks/>
        </xdr:cNvGrpSpPr>
      </xdr:nvGrpSpPr>
      <xdr:grpSpPr bwMode="auto">
        <a:xfrm>
          <a:off x="6936921" y="6014357"/>
          <a:ext cx="190500" cy="359228"/>
          <a:chOff x="13896191" y="1813753"/>
          <a:chExt cx="211023" cy="178845"/>
        </a:xfrm>
      </xdr:grpSpPr>
      <xdr:sp macro="[3]!modfrmDateChoose.CalendarShow" textlink="">
        <xdr:nvSpPr>
          <xdr:cNvPr id="20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0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34</xdr:row>
      <xdr:rowOff>0</xdr:rowOff>
    </xdr:from>
    <xdr:ext cx="190500" cy="359228"/>
    <xdr:grpSp>
      <xdr:nvGrpSpPr>
        <xdr:cNvPr id="209" name="shCalendar" hidden="1"/>
        <xdr:cNvGrpSpPr>
          <a:grpSpLocks/>
        </xdr:cNvGrpSpPr>
      </xdr:nvGrpSpPr>
      <xdr:grpSpPr bwMode="auto">
        <a:xfrm>
          <a:off x="6936921" y="6014357"/>
          <a:ext cx="190500" cy="359228"/>
          <a:chOff x="13896191" y="1813753"/>
          <a:chExt cx="211023" cy="178845"/>
        </a:xfrm>
      </xdr:grpSpPr>
      <xdr:sp macro="[3]!modfrmDateChoose.CalendarShow" textlink="">
        <xdr:nvSpPr>
          <xdr:cNvPr id="21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1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2962275</xdr:colOff>
      <xdr:row>33</xdr:row>
      <xdr:rowOff>0</xdr:rowOff>
    </xdr:from>
    <xdr:ext cx="219075" cy="228600"/>
    <xdr:pic macro="[2]!modInfo.MainSheetHelp">
      <xdr:nvPicPr>
        <xdr:cNvPr id="21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88579"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34</xdr:row>
      <xdr:rowOff>0</xdr:rowOff>
    </xdr:from>
    <xdr:ext cx="219075" cy="228600"/>
    <xdr:pic macro="[2]!modInfo.MainSheetHelp">
      <xdr:nvPicPr>
        <xdr:cNvPr id="2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491217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2962275</xdr:colOff>
      <xdr:row>33</xdr:row>
      <xdr:rowOff>0</xdr:rowOff>
    </xdr:from>
    <xdr:ext cx="219075" cy="228600"/>
    <xdr:pic macro="[2]!modInfo.MainSheetHelp">
      <xdr:nvPicPr>
        <xdr:cNvPr id="2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88579"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33</xdr:row>
      <xdr:rowOff>0</xdr:rowOff>
    </xdr:from>
    <xdr:ext cx="219075" cy="228600"/>
    <xdr:pic macro="[2]!modInfo.MainSheetHelp">
      <xdr:nvPicPr>
        <xdr:cNvPr id="21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92293"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2962275</xdr:colOff>
      <xdr:row>33</xdr:row>
      <xdr:rowOff>0</xdr:rowOff>
    </xdr:from>
    <xdr:ext cx="219075" cy="228600"/>
    <xdr:pic macro="[2]!modInfo.MainSheetHelp">
      <xdr:nvPicPr>
        <xdr:cNvPr id="21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62650" y="47488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33</xdr:row>
      <xdr:rowOff>0</xdr:rowOff>
    </xdr:from>
    <xdr:ext cx="190500" cy="447675"/>
    <xdr:grpSp>
      <xdr:nvGrpSpPr>
        <xdr:cNvPr id="217" name="shCalendar" hidden="1"/>
        <xdr:cNvGrpSpPr>
          <a:grpSpLocks/>
        </xdr:cNvGrpSpPr>
      </xdr:nvGrpSpPr>
      <xdr:grpSpPr bwMode="auto">
        <a:xfrm>
          <a:off x="7753350" y="5851071"/>
          <a:ext cx="190500" cy="447675"/>
          <a:chOff x="13896191" y="1813753"/>
          <a:chExt cx="211023" cy="178845"/>
        </a:xfrm>
      </xdr:grpSpPr>
      <xdr:sp macro="[2]!modfrmDateChoose.CalendarShow" textlink="">
        <xdr:nvSpPr>
          <xdr:cNvPr id="2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33</xdr:row>
      <xdr:rowOff>0</xdr:rowOff>
    </xdr:from>
    <xdr:ext cx="190500" cy="447675"/>
    <xdr:grpSp>
      <xdr:nvGrpSpPr>
        <xdr:cNvPr id="220" name="shCalendar" hidden="1"/>
        <xdr:cNvGrpSpPr>
          <a:grpSpLocks/>
        </xdr:cNvGrpSpPr>
      </xdr:nvGrpSpPr>
      <xdr:grpSpPr bwMode="auto">
        <a:xfrm>
          <a:off x="7753350" y="5851071"/>
          <a:ext cx="190500" cy="447675"/>
          <a:chOff x="13896191" y="1813753"/>
          <a:chExt cx="211023" cy="178845"/>
        </a:xfrm>
      </xdr:grpSpPr>
      <xdr:sp macro="[2]!modfrmDateChoose.CalendarShow" textlink="">
        <xdr:nvSpPr>
          <xdr:cNvPr id="2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33</xdr:row>
      <xdr:rowOff>0</xdr:rowOff>
    </xdr:from>
    <xdr:ext cx="190500" cy="447675"/>
    <xdr:grpSp>
      <xdr:nvGrpSpPr>
        <xdr:cNvPr id="223" name="shCalendar" hidden="1"/>
        <xdr:cNvGrpSpPr>
          <a:grpSpLocks/>
        </xdr:cNvGrpSpPr>
      </xdr:nvGrpSpPr>
      <xdr:grpSpPr bwMode="auto">
        <a:xfrm>
          <a:off x="7753350" y="5851071"/>
          <a:ext cx="190500" cy="447675"/>
          <a:chOff x="13896191" y="1813753"/>
          <a:chExt cx="211023" cy="178845"/>
        </a:xfrm>
      </xdr:grpSpPr>
      <xdr:sp macro="[2]!modfrmDateChoose.CalendarShow" textlink="">
        <xdr:nvSpPr>
          <xdr:cNvPr id="2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33</xdr:row>
      <xdr:rowOff>0</xdr:rowOff>
    </xdr:from>
    <xdr:ext cx="190500" cy="447675"/>
    <xdr:grpSp>
      <xdr:nvGrpSpPr>
        <xdr:cNvPr id="226" name="shCalendar" hidden="1"/>
        <xdr:cNvGrpSpPr>
          <a:grpSpLocks/>
        </xdr:cNvGrpSpPr>
      </xdr:nvGrpSpPr>
      <xdr:grpSpPr bwMode="auto">
        <a:xfrm>
          <a:off x="7753350" y="5851071"/>
          <a:ext cx="190500" cy="447675"/>
          <a:chOff x="13896191" y="1813753"/>
          <a:chExt cx="211023" cy="178845"/>
        </a:xfrm>
      </xdr:grpSpPr>
      <xdr:sp macro="[2]!modfrmDateChoose.CalendarShow" textlink="">
        <xdr:nvSpPr>
          <xdr:cNvPr id="2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34</xdr:row>
      <xdr:rowOff>0</xdr:rowOff>
    </xdr:from>
    <xdr:ext cx="219075" cy="485775"/>
    <xdr:pic macro="[3]!modInfo.MainSheetHelp">
      <xdr:nvPicPr>
        <xdr:cNvPr id="22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62650" y="4912179"/>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34</xdr:row>
      <xdr:rowOff>0</xdr:rowOff>
    </xdr:from>
    <xdr:ext cx="190500" cy="485775"/>
    <xdr:grpSp>
      <xdr:nvGrpSpPr>
        <xdr:cNvPr id="230" name="shCalendar" hidden="1"/>
        <xdr:cNvGrpSpPr>
          <a:grpSpLocks/>
        </xdr:cNvGrpSpPr>
      </xdr:nvGrpSpPr>
      <xdr:grpSpPr bwMode="auto">
        <a:xfrm>
          <a:off x="7753350" y="6014357"/>
          <a:ext cx="190500" cy="485775"/>
          <a:chOff x="13896191" y="1813753"/>
          <a:chExt cx="211023" cy="178845"/>
        </a:xfrm>
      </xdr:grpSpPr>
      <xdr:sp macro="[3]!modfrmDateChoose.CalendarShow" textlink="">
        <xdr:nvSpPr>
          <xdr:cNvPr id="2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34</xdr:row>
      <xdr:rowOff>0</xdr:rowOff>
    </xdr:from>
    <xdr:ext cx="190500" cy="485775"/>
    <xdr:grpSp>
      <xdr:nvGrpSpPr>
        <xdr:cNvPr id="233" name="shCalendar" hidden="1"/>
        <xdr:cNvGrpSpPr>
          <a:grpSpLocks/>
        </xdr:cNvGrpSpPr>
      </xdr:nvGrpSpPr>
      <xdr:grpSpPr bwMode="auto">
        <a:xfrm>
          <a:off x="7753350" y="6014357"/>
          <a:ext cx="190500" cy="485775"/>
          <a:chOff x="13896191" y="1813753"/>
          <a:chExt cx="211023" cy="178845"/>
        </a:xfrm>
      </xdr:grpSpPr>
      <xdr:sp macro="[3]!modfrmDateChoose.CalendarShow" textlink="">
        <xdr:nvSpPr>
          <xdr:cNvPr id="2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34</xdr:row>
      <xdr:rowOff>0</xdr:rowOff>
    </xdr:from>
    <xdr:ext cx="190500" cy="971550"/>
    <xdr:grpSp>
      <xdr:nvGrpSpPr>
        <xdr:cNvPr id="236" name="shCalendar" hidden="1"/>
        <xdr:cNvGrpSpPr>
          <a:grpSpLocks/>
        </xdr:cNvGrpSpPr>
      </xdr:nvGrpSpPr>
      <xdr:grpSpPr bwMode="auto">
        <a:xfrm>
          <a:off x="7753350" y="6014357"/>
          <a:ext cx="190500" cy="971550"/>
          <a:chOff x="13896191" y="1813753"/>
          <a:chExt cx="211023" cy="178845"/>
        </a:xfrm>
      </xdr:grpSpPr>
      <xdr:sp macro="[3]!modfrmDateChoose.CalendarShow" textlink="">
        <xdr:nvSpPr>
          <xdr:cNvPr id="2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34</xdr:row>
      <xdr:rowOff>0</xdr:rowOff>
    </xdr:from>
    <xdr:ext cx="190500" cy="971550"/>
    <xdr:grpSp>
      <xdr:nvGrpSpPr>
        <xdr:cNvPr id="239" name="shCalendar" hidden="1"/>
        <xdr:cNvGrpSpPr>
          <a:grpSpLocks/>
        </xdr:cNvGrpSpPr>
      </xdr:nvGrpSpPr>
      <xdr:grpSpPr bwMode="auto">
        <a:xfrm>
          <a:off x="7753350" y="6014357"/>
          <a:ext cx="190500" cy="971550"/>
          <a:chOff x="13896191" y="1813753"/>
          <a:chExt cx="211023" cy="178845"/>
        </a:xfrm>
      </xdr:grpSpPr>
      <xdr:sp macro="[3]!modfrmDateChoose.CalendarShow" textlink="">
        <xdr:nvSpPr>
          <xdr:cNvPr id="2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34</xdr:row>
      <xdr:rowOff>0</xdr:rowOff>
    </xdr:from>
    <xdr:ext cx="190500" cy="180975"/>
    <xdr:grpSp>
      <xdr:nvGrpSpPr>
        <xdr:cNvPr id="242" name="shCalendar" hidden="1"/>
        <xdr:cNvGrpSpPr>
          <a:grpSpLocks/>
        </xdr:cNvGrpSpPr>
      </xdr:nvGrpSpPr>
      <xdr:grpSpPr bwMode="auto">
        <a:xfrm>
          <a:off x="7753350" y="6014357"/>
          <a:ext cx="190500" cy="180975"/>
          <a:chOff x="13896191" y="1813753"/>
          <a:chExt cx="211023" cy="178845"/>
        </a:xfrm>
      </xdr:grpSpPr>
      <xdr:sp macro="[3]!modfrmDateChoose.CalendarShow" textlink="">
        <xdr:nvSpPr>
          <xdr:cNvPr id="2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34</xdr:row>
      <xdr:rowOff>0</xdr:rowOff>
    </xdr:from>
    <xdr:ext cx="190500" cy="180975"/>
    <xdr:grpSp>
      <xdr:nvGrpSpPr>
        <xdr:cNvPr id="245" name="shCalendar" hidden="1"/>
        <xdr:cNvGrpSpPr>
          <a:grpSpLocks/>
        </xdr:cNvGrpSpPr>
      </xdr:nvGrpSpPr>
      <xdr:grpSpPr bwMode="auto">
        <a:xfrm>
          <a:off x="7753350" y="6014357"/>
          <a:ext cx="190500" cy="180975"/>
          <a:chOff x="13896191" y="1813753"/>
          <a:chExt cx="211023" cy="178845"/>
        </a:xfrm>
      </xdr:grpSpPr>
      <xdr:sp macro="[3]!modfrmDateChoose.CalendarShow" textlink="">
        <xdr:nvSpPr>
          <xdr:cNvPr id="2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13</xdr:col>
      <xdr:colOff>2962275</xdr:colOff>
      <xdr:row>36</xdr:row>
      <xdr:rowOff>0</xdr:rowOff>
    </xdr:from>
    <xdr:ext cx="219075" cy="228600"/>
    <xdr:pic macro="[2]!modInfo.MainSheetHelp">
      <xdr:nvPicPr>
        <xdr:cNvPr id="2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42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37</xdr:row>
      <xdr:rowOff>0</xdr:rowOff>
    </xdr:from>
    <xdr:ext cx="219075" cy="228600"/>
    <xdr:pic macro="[2]!modInfo.MainSheetHelp">
      <xdr:nvPicPr>
        <xdr:cNvPr id="2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60614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38</xdr:row>
      <xdr:rowOff>0</xdr:rowOff>
    </xdr:from>
    <xdr:ext cx="219075" cy="228600"/>
    <xdr:pic macro="[2]!modInfo.MainSheetHelp">
      <xdr:nvPicPr>
        <xdr:cNvPr id="2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783036"/>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39</xdr:row>
      <xdr:rowOff>0</xdr:rowOff>
    </xdr:from>
    <xdr:ext cx="219075" cy="228600"/>
    <xdr:pic macro="[2]!modInfo.MainSheetHelp">
      <xdr:nvPicPr>
        <xdr:cNvPr id="25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95992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36</xdr:row>
      <xdr:rowOff>0</xdr:rowOff>
    </xdr:from>
    <xdr:ext cx="219075" cy="228600"/>
    <xdr:pic macro="[2]!modInfo.MainSheetHelp">
      <xdr:nvPicPr>
        <xdr:cNvPr id="2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42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37</xdr:row>
      <xdr:rowOff>0</xdr:rowOff>
    </xdr:from>
    <xdr:ext cx="219075" cy="228600"/>
    <xdr:pic macro="[2]!modInfo.MainSheetHelp">
      <xdr:nvPicPr>
        <xdr:cNvPr id="2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60614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38</xdr:row>
      <xdr:rowOff>0</xdr:rowOff>
    </xdr:from>
    <xdr:ext cx="219075" cy="228600"/>
    <xdr:pic macro="[2]!modInfo.MainSheetHelp">
      <xdr:nvPicPr>
        <xdr:cNvPr id="2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783036"/>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39</xdr:row>
      <xdr:rowOff>0</xdr:rowOff>
    </xdr:from>
    <xdr:ext cx="219075" cy="228600"/>
    <xdr:pic macro="[2]!modInfo.MainSheetHelp">
      <xdr:nvPicPr>
        <xdr:cNvPr id="25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95992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36</xdr:row>
      <xdr:rowOff>0</xdr:rowOff>
    </xdr:from>
    <xdr:ext cx="219075" cy="228600"/>
    <xdr:pic macro="[2]!modInfo.MainSheetHelp">
      <xdr:nvPicPr>
        <xdr:cNvPr id="25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4292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37</xdr:row>
      <xdr:rowOff>0</xdr:rowOff>
    </xdr:from>
    <xdr:ext cx="219075" cy="228600"/>
    <xdr:pic macro="[2]!modInfo.MainSheetHelp">
      <xdr:nvPicPr>
        <xdr:cNvPr id="25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60614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38</xdr:row>
      <xdr:rowOff>0</xdr:rowOff>
    </xdr:from>
    <xdr:ext cx="219075" cy="228600"/>
    <xdr:pic macro="[2]!modInfo.MainSheetHelp">
      <xdr:nvPicPr>
        <xdr:cNvPr id="2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783036"/>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39</xdr:row>
      <xdr:rowOff>0</xdr:rowOff>
    </xdr:from>
    <xdr:ext cx="219075" cy="228600"/>
    <xdr:pic macro="[2]!modInfo.MainSheetHelp">
      <xdr:nvPicPr>
        <xdr:cNvPr id="2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595992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41</xdr:row>
      <xdr:rowOff>0</xdr:rowOff>
    </xdr:from>
    <xdr:ext cx="219075" cy="228600"/>
    <xdr:pic macro="[2]!modInfo.MainSheetHelp">
      <xdr:nvPicPr>
        <xdr:cNvPr id="26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700767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40</xdr:row>
      <xdr:rowOff>0</xdr:rowOff>
    </xdr:from>
    <xdr:ext cx="219075" cy="228600"/>
    <xdr:pic macro="[2]!modInfo.MainSheetHelp">
      <xdr:nvPicPr>
        <xdr:cNvPr id="26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92293" y="68443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41</xdr:row>
      <xdr:rowOff>0</xdr:rowOff>
    </xdr:from>
    <xdr:ext cx="219075" cy="228600"/>
    <xdr:pic macro="[2]!modInfo.MainSheetHelp">
      <xdr:nvPicPr>
        <xdr:cNvPr id="2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7007679"/>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10</xdr:col>
      <xdr:colOff>2962275</xdr:colOff>
      <xdr:row>40</xdr:row>
      <xdr:rowOff>0</xdr:rowOff>
    </xdr:from>
    <xdr:ext cx="219075" cy="228600"/>
    <xdr:pic macro="[2]!modInfo.MainSheetHelp">
      <xdr:nvPicPr>
        <xdr:cNvPr id="2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92293" y="6844393"/>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43</xdr:row>
      <xdr:rowOff>0</xdr:rowOff>
    </xdr:from>
    <xdr:ext cx="219075" cy="228600"/>
    <xdr:pic macro="[2]!modInfo.MainSheetHelp">
      <xdr:nvPicPr>
        <xdr:cNvPr id="26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6313714"/>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13</xdr:col>
      <xdr:colOff>2962275</xdr:colOff>
      <xdr:row>44</xdr:row>
      <xdr:rowOff>0</xdr:rowOff>
    </xdr:from>
    <xdr:ext cx="219075" cy="228600"/>
    <xdr:pic macro="[2]!modInfo.MainSheetHelp">
      <xdr:nvPicPr>
        <xdr:cNvPr id="26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70079" y="6490607"/>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22</xdr:row>
      <xdr:rowOff>0</xdr:rowOff>
    </xdr:from>
    <xdr:to>
      <xdr:col>5</xdr:col>
      <xdr:colOff>219075</xdr:colOff>
      <xdr:row>23</xdr:row>
      <xdr:rowOff>47625</xdr:rowOff>
    </xdr:to>
    <xdr:pic macro="[2]!modInfo.MainSheetHelp">
      <xdr:nvPicPr>
        <xdr:cNvPr id="26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22</xdr:row>
      <xdr:rowOff>0</xdr:rowOff>
    </xdr:from>
    <xdr:to>
      <xdr:col>5</xdr:col>
      <xdr:colOff>228600</xdr:colOff>
      <xdr:row>23</xdr:row>
      <xdr:rowOff>266700</xdr:rowOff>
    </xdr:to>
    <xdr:grpSp>
      <xdr:nvGrpSpPr>
        <xdr:cNvPr id="267"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26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6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23</xdr:row>
      <xdr:rowOff>266700</xdr:rowOff>
    </xdr:to>
    <xdr:grpSp>
      <xdr:nvGrpSpPr>
        <xdr:cNvPr id="270"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27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23</xdr:row>
      <xdr:rowOff>266700</xdr:rowOff>
    </xdr:to>
    <xdr:grpSp>
      <xdr:nvGrpSpPr>
        <xdr:cNvPr id="273"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2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23</xdr:row>
      <xdr:rowOff>266700</xdr:rowOff>
    </xdr:to>
    <xdr:grpSp>
      <xdr:nvGrpSpPr>
        <xdr:cNvPr id="276"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2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2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23</xdr:row>
      <xdr:rowOff>0</xdr:rowOff>
    </xdr:from>
    <xdr:to>
      <xdr:col>5</xdr:col>
      <xdr:colOff>219075</xdr:colOff>
      <xdr:row>24</xdr:row>
      <xdr:rowOff>142875</xdr:rowOff>
    </xdr:to>
    <xdr:pic macro="[3]!modInfo.MainSheetHelp">
      <xdr:nvPicPr>
        <xdr:cNvPr id="2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23</xdr:row>
      <xdr:rowOff>0</xdr:rowOff>
    </xdr:from>
    <xdr:to>
      <xdr:col>5</xdr:col>
      <xdr:colOff>228600</xdr:colOff>
      <xdr:row>24</xdr:row>
      <xdr:rowOff>142875</xdr:rowOff>
    </xdr:to>
    <xdr:grpSp>
      <xdr:nvGrpSpPr>
        <xdr:cNvPr id="280" name="shCalendar" hidden="1"/>
        <xdr:cNvGrpSpPr>
          <a:grpSpLocks/>
        </xdr:cNvGrpSpPr>
      </xdr:nvGrpSpPr>
      <xdr:grpSpPr bwMode="auto">
        <a:xfrm>
          <a:off x="6936921" y="3918857"/>
          <a:ext cx="190500" cy="483054"/>
          <a:chOff x="13896191" y="1813753"/>
          <a:chExt cx="211023" cy="178845"/>
        </a:xfrm>
      </xdr:grpSpPr>
      <xdr:sp macro="[3]!modfrmDateChoose.CalendarShow" textlink="">
        <xdr:nvSpPr>
          <xdr:cNvPr id="2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24</xdr:row>
      <xdr:rowOff>142875</xdr:rowOff>
    </xdr:to>
    <xdr:grpSp>
      <xdr:nvGrpSpPr>
        <xdr:cNvPr id="283" name="shCalendar" hidden="1"/>
        <xdr:cNvGrpSpPr>
          <a:grpSpLocks/>
        </xdr:cNvGrpSpPr>
      </xdr:nvGrpSpPr>
      <xdr:grpSpPr bwMode="auto">
        <a:xfrm>
          <a:off x="6936921" y="3918857"/>
          <a:ext cx="190500" cy="483054"/>
          <a:chOff x="13896191" y="1813753"/>
          <a:chExt cx="211023" cy="178845"/>
        </a:xfrm>
      </xdr:grpSpPr>
      <xdr:sp macro="[3]!modfrmDateChoose.CalendarShow" textlink="">
        <xdr:nvSpPr>
          <xdr:cNvPr id="2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28</xdr:row>
      <xdr:rowOff>9525</xdr:rowOff>
    </xdr:to>
    <xdr:grpSp>
      <xdr:nvGrpSpPr>
        <xdr:cNvPr id="286" name="shCalendar" hidden="1"/>
        <xdr:cNvGrpSpPr>
          <a:grpSpLocks/>
        </xdr:cNvGrpSpPr>
      </xdr:nvGrpSpPr>
      <xdr:grpSpPr bwMode="auto">
        <a:xfrm>
          <a:off x="6936921" y="3918857"/>
          <a:ext cx="190500" cy="1057275"/>
          <a:chOff x="13896191" y="1813753"/>
          <a:chExt cx="211023" cy="178845"/>
        </a:xfrm>
      </xdr:grpSpPr>
      <xdr:sp macro="[3]!modfrmDateChoose.CalendarShow" textlink="">
        <xdr:nvSpPr>
          <xdr:cNvPr id="2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28</xdr:row>
      <xdr:rowOff>9525</xdr:rowOff>
    </xdr:to>
    <xdr:grpSp>
      <xdr:nvGrpSpPr>
        <xdr:cNvPr id="289" name="shCalendar" hidden="1"/>
        <xdr:cNvGrpSpPr>
          <a:grpSpLocks/>
        </xdr:cNvGrpSpPr>
      </xdr:nvGrpSpPr>
      <xdr:grpSpPr bwMode="auto">
        <a:xfrm>
          <a:off x="6936921" y="3918857"/>
          <a:ext cx="190500" cy="1057275"/>
          <a:chOff x="13896191" y="1813753"/>
          <a:chExt cx="211023" cy="178845"/>
        </a:xfrm>
      </xdr:grpSpPr>
      <xdr:sp macro="[3]!modfrmDateChoose.CalendarShow" textlink="">
        <xdr:nvSpPr>
          <xdr:cNvPr id="2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23</xdr:row>
      <xdr:rowOff>180975</xdr:rowOff>
    </xdr:to>
    <xdr:grpSp>
      <xdr:nvGrpSpPr>
        <xdr:cNvPr id="292" name="shCalendar" hidden="1"/>
        <xdr:cNvGrpSpPr>
          <a:grpSpLocks/>
        </xdr:cNvGrpSpPr>
      </xdr:nvGrpSpPr>
      <xdr:grpSpPr bwMode="auto">
        <a:xfrm>
          <a:off x="6936921" y="3918857"/>
          <a:ext cx="190500" cy="180975"/>
          <a:chOff x="13896191" y="1813753"/>
          <a:chExt cx="211023" cy="178845"/>
        </a:xfrm>
      </xdr:grpSpPr>
      <xdr:sp macro="[3]!modfrmDateChoose.CalendarShow" textlink="">
        <xdr:nvSpPr>
          <xdr:cNvPr id="2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23</xdr:row>
      <xdr:rowOff>180975</xdr:rowOff>
    </xdr:to>
    <xdr:grpSp>
      <xdr:nvGrpSpPr>
        <xdr:cNvPr id="295" name="shCalendar" hidden="1"/>
        <xdr:cNvGrpSpPr>
          <a:grpSpLocks/>
        </xdr:cNvGrpSpPr>
      </xdr:nvGrpSpPr>
      <xdr:grpSpPr bwMode="auto">
        <a:xfrm>
          <a:off x="6936921" y="3918857"/>
          <a:ext cx="190500" cy="180975"/>
          <a:chOff x="13896191" y="1813753"/>
          <a:chExt cx="211023" cy="178845"/>
        </a:xfrm>
      </xdr:grpSpPr>
      <xdr:sp macro="[3]!modfrmDateChoose.CalendarShow" textlink="">
        <xdr:nvSpPr>
          <xdr:cNvPr id="2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2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5</xdr:col>
      <xdr:colOff>2962275</xdr:colOff>
      <xdr:row>22</xdr:row>
      <xdr:rowOff>0</xdr:rowOff>
    </xdr:from>
    <xdr:ext cx="219075" cy="228600"/>
    <xdr:pic macro="[2]!modInfo.MainSheetHelp">
      <xdr:nvPicPr>
        <xdr:cNvPr id="2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22</xdr:row>
      <xdr:rowOff>0</xdr:rowOff>
    </xdr:from>
    <xdr:ext cx="190500" cy="447675"/>
    <xdr:grpSp>
      <xdr:nvGrpSpPr>
        <xdr:cNvPr id="299"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3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302"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3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305"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3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308"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3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23</xdr:row>
      <xdr:rowOff>0</xdr:rowOff>
    </xdr:from>
    <xdr:ext cx="219075" cy="485775"/>
    <xdr:pic macro="[3]!modInfo.MainSheetHelp">
      <xdr:nvPicPr>
        <xdr:cNvPr id="3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23</xdr:row>
      <xdr:rowOff>0</xdr:rowOff>
    </xdr:from>
    <xdr:ext cx="190500" cy="485775"/>
    <xdr:grpSp>
      <xdr:nvGrpSpPr>
        <xdr:cNvPr id="312" name="shCalendar" hidden="1"/>
        <xdr:cNvGrpSpPr>
          <a:grpSpLocks/>
        </xdr:cNvGrpSpPr>
      </xdr:nvGrpSpPr>
      <xdr:grpSpPr bwMode="auto">
        <a:xfrm>
          <a:off x="7753350" y="3918857"/>
          <a:ext cx="190500" cy="485775"/>
          <a:chOff x="13896191" y="1813753"/>
          <a:chExt cx="211023" cy="178845"/>
        </a:xfrm>
      </xdr:grpSpPr>
      <xdr:sp macro="[3]!modfrmDateChoose.CalendarShow" textlink="">
        <xdr:nvSpPr>
          <xdr:cNvPr id="3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485775"/>
    <xdr:grpSp>
      <xdr:nvGrpSpPr>
        <xdr:cNvPr id="315" name="shCalendar" hidden="1"/>
        <xdr:cNvGrpSpPr>
          <a:grpSpLocks/>
        </xdr:cNvGrpSpPr>
      </xdr:nvGrpSpPr>
      <xdr:grpSpPr bwMode="auto">
        <a:xfrm>
          <a:off x="7753350" y="3918857"/>
          <a:ext cx="190500" cy="485775"/>
          <a:chOff x="13896191" y="1813753"/>
          <a:chExt cx="211023" cy="178845"/>
        </a:xfrm>
      </xdr:grpSpPr>
      <xdr:sp macro="[3]!modfrmDateChoose.CalendarShow" textlink="">
        <xdr:nvSpPr>
          <xdr:cNvPr id="3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971550"/>
    <xdr:grpSp>
      <xdr:nvGrpSpPr>
        <xdr:cNvPr id="318" name="shCalendar" hidden="1"/>
        <xdr:cNvGrpSpPr>
          <a:grpSpLocks/>
        </xdr:cNvGrpSpPr>
      </xdr:nvGrpSpPr>
      <xdr:grpSpPr bwMode="auto">
        <a:xfrm>
          <a:off x="7753350" y="3918857"/>
          <a:ext cx="190500" cy="971550"/>
          <a:chOff x="13896191" y="1813753"/>
          <a:chExt cx="211023" cy="178845"/>
        </a:xfrm>
      </xdr:grpSpPr>
      <xdr:sp macro="[3]!modfrmDateChoose.CalendarShow" textlink="">
        <xdr:nvSpPr>
          <xdr:cNvPr id="3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971550"/>
    <xdr:grpSp>
      <xdr:nvGrpSpPr>
        <xdr:cNvPr id="321" name="shCalendar" hidden="1"/>
        <xdr:cNvGrpSpPr>
          <a:grpSpLocks/>
        </xdr:cNvGrpSpPr>
      </xdr:nvGrpSpPr>
      <xdr:grpSpPr bwMode="auto">
        <a:xfrm>
          <a:off x="7753350" y="3918857"/>
          <a:ext cx="190500" cy="971550"/>
          <a:chOff x="13896191" y="1813753"/>
          <a:chExt cx="211023" cy="178845"/>
        </a:xfrm>
      </xdr:grpSpPr>
      <xdr:sp macro="[3]!modfrmDateChoose.CalendarShow" textlink="">
        <xdr:nvSpPr>
          <xdr:cNvPr id="3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180975"/>
    <xdr:grpSp>
      <xdr:nvGrpSpPr>
        <xdr:cNvPr id="324" name="shCalendar" hidden="1"/>
        <xdr:cNvGrpSpPr>
          <a:grpSpLocks/>
        </xdr:cNvGrpSpPr>
      </xdr:nvGrpSpPr>
      <xdr:grpSpPr bwMode="auto">
        <a:xfrm>
          <a:off x="7753350" y="3918857"/>
          <a:ext cx="190500" cy="180975"/>
          <a:chOff x="13896191" y="1813753"/>
          <a:chExt cx="211023" cy="178845"/>
        </a:xfrm>
      </xdr:grpSpPr>
      <xdr:sp macro="[3]!modfrmDateChoose.CalendarShow" textlink="">
        <xdr:nvSpPr>
          <xdr:cNvPr id="3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180975"/>
    <xdr:grpSp>
      <xdr:nvGrpSpPr>
        <xdr:cNvPr id="327" name="shCalendar" hidden="1"/>
        <xdr:cNvGrpSpPr>
          <a:grpSpLocks/>
        </xdr:cNvGrpSpPr>
      </xdr:nvGrpSpPr>
      <xdr:grpSpPr bwMode="auto">
        <a:xfrm>
          <a:off x="7753350" y="3918857"/>
          <a:ext cx="190500" cy="180975"/>
          <a:chOff x="13896191" y="1813753"/>
          <a:chExt cx="211023" cy="178845"/>
        </a:xfrm>
      </xdr:grpSpPr>
      <xdr:sp macro="[3]!modfrmDateChoose.CalendarShow" textlink="">
        <xdr:nvSpPr>
          <xdr:cNvPr id="3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33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33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28</xdr:row>
      <xdr:rowOff>0</xdr:rowOff>
    </xdr:from>
    <xdr:ext cx="219075" cy="210911"/>
    <xdr:pic macro="[2]!modInfo.MainSheetHelp">
      <xdr:nvPicPr>
        <xdr:cNvPr id="33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333"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336"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339"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342"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3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346"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3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349"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3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352"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3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355"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3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35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359"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3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362"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3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365"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3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368"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3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37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372"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3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375"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3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378"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3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381"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3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3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28</xdr:row>
      <xdr:rowOff>0</xdr:rowOff>
    </xdr:from>
    <xdr:ext cx="219075" cy="210911"/>
    <xdr:pic macro="[2]!modInfo.MainSheetHelp">
      <xdr:nvPicPr>
        <xdr:cNvPr id="3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385"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388"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391"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394"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3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3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3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398"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3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401"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4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404"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4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407"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4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41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411"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4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414"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4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417"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4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420"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4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4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424"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4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427"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4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430"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4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433"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4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210911"/>
    <xdr:pic macro="[2]!modInfo.MainSheetHelp">
      <xdr:nvPicPr>
        <xdr:cNvPr id="4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08239"/>
    <xdr:grpSp>
      <xdr:nvGrpSpPr>
        <xdr:cNvPr id="437"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4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440"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4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443"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4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446"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4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4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450"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4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453"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4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456"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4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459"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4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228600"/>
    <xdr:pic macro="[2]!modInfo.MainSheetHelp">
      <xdr:nvPicPr>
        <xdr:cNvPr id="4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47675"/>
    <xdr:grpSp>
      <xdr:nvGrpSpPr>
        <xdr:cNvPr id="463"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4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466"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4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469"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4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472"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4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4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476"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4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479"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4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482"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4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485"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4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4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4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48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49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49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49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49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49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49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28</xdr:row>
      <xdr:rowOff>0</xdr:rowOff>
    </xdr:from>
    <xdr:ext cx="219075" cy="210911"/>
    <xdr:pic macro="[2]!modInfo.MainSheetHelp">
      <xdr:nvPicPr>
        <xdr:cNvPr id="49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497"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4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4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500"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503"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506"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0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0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50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510"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5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513"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51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1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516"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51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1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519"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52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2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52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523"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526"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2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2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529"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3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3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532"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3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3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53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536"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5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539"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54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4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542"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54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4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545"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54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4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28</xdr:row>
      <xdr:rowOff>0</xdr:rowOff>
    </xdr:from>
    <xdr:ext cx="219075" cy="210911"/>
    <xdr:pic macro="[2]!modInfo.MainSheetHelp">
      <xdr:nvPicPr>
        <xdr:cNvPr id="54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549"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552"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5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5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555"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558"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5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56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562"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56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6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565"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56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6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568"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5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571"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5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57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575"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7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7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578"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7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581"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8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584"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58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58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58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588"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5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591"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5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594"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5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597"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59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59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210911"/>
    <xdr:pic macro="[2]!modInfo.MainSheetHelp">
      <xdr:nvPicPr>
        <xdr:cNvPr id="60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08239"/>
    <xdr:grpSp>
      <xdr:nvGrpSpPr>
        <xdr:cNvPr id="601"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6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604"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6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607"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6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610"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61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1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61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614"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6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617"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6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620"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6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623"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62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2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228600"/>
    <xdr:pic macro="[2]!modInfo.MainSheetHelp">
      <xdr:nvPicPr>
        <xdr:cNvPr id="62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47675"/>
    <xdr:grpSp>
      <xdr:nvGrpSpPr>
        <xdr:cNvPr id="627"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6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630"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6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633"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6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636"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63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3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63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640"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6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643"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6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646"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6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649"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65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5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65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65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22</xdr:row>
      <xdr:rowOff>0</xdr:rowOff>
    </xdr:from>
    <xdr:to>
      <xdr:col>5</xdr:col>
      <xdr:colOff>219075</xdr:colOff>
      <xdr:row>23</xdr:row>
      <xdr:rowOff>47625</xdr:rowOff>
    </xdr:to>
    <xdr:pic macro="[2]!modInfo.MainSheetHelp">
      <xdr:nvPicPr>
        <xdr:cNvPr id="65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22</xdr:row>
      <xdr:rowOff>0</xdr:rowOff>
    </xdr:from>
    <xdr:to>
      <xdr:col>5</xdr:col>
      <xdr:colOff>228600</xdr:colOff>
      <xdr:row>23</xdr:row>
      <xdr:rowOff>266700</xdr:rowOff>
    </xdr:to>
    <xdr:grpSp>
      <xdr:nvGrpSpPr>
        <xdr:cNvPr id="655"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65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5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23</xdr:row>
      <xdr:rowOff>266700</xdr:rowOff>
    </xdr:to>
    <xdr:grpSp>
      <xdr:nvGrpSpPr>
        <xdr:cNvPr id="658"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65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6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23</xdr:row>
      <xdr:rowOff>266700</xdr:rowOff>
    </xdr:to>
    <xdr:grpSp>
      <xdr:nvGrpSpPr>
        <xdr:cNvPr id="661"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66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6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22</xdr:row>
      <xdr:rowOff>0</xdr:rowOff>
    </xdr:from>
    <xdr:to>
      <xdr:col>5</xdr:col>
      <xdr:colOff>228600</xdr:colOff>
      <xdr:row>23</xdr:row>
      <xdr:rowOff>266700</xdr:rowOff>
    </xdr:to>
    <xdr:grpSp>
      <xdr:nvGrpSpPr>
        <xdr:cNvPr id="664" name="shCalendar" hidden="1"/>
        <xdr:cNvGrpSpPr>
          <a:grpSpLocks/>
        </xdr:cNvGrpSpPr>
      </xdr:nvGrpSpPr>
      <xdr:grpSpPr bwMode="auto">
        <a:xfrm>
          <a:off x="6936921" y="3755571"/>
          <a:ext cx="190500" cy="429986"/>
          <a:chOff x="13896191" y="1813753"/>
          <a:chExt cx="211023" cy="178845"/>
        </a:xfrm>
      </xdr:grpSpPr>
      <xdr:sp macro="[2]!modfrmDateChoose.CalendarShow" textlink="">
        <xdr:nvSpPr>
          <xdr:cNvPr id="6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2962275</xdr:colOff>
      <xdr:row>23</xdr:row>
      <xdr:rowOff>0</xdr:rowOff>
    </xdr:from>
    <xdr:to>
      <xdr:col>5</xdr:col>
      <xdr:colOff>219075</xdr:colOff>
      <xdr:row>24</xdr:row>
      <xdr:rowOff>142875</xdr:rowOff>
    </xdr:to>
    <xdr:pic macro="[3]!modInfo.MainSheetHelp">
      <xdr:nvPicPr>
        <xdr:cNvPr id="66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5</xdr:col>
      <xdr:colOff>38100</xdr:colOff>
      <xdr:row>23</xdr:row>
      <xdr:rowOff>0</xdr:rowOff>
    </xdr:from>
    <xdr:to>
      <xdr:col>5</xdr:col>
      <xdr:colOff>228600</xdr:colOff>
      <xdr:row>24</xdr:row>
      <xdr:rowOff>142875</xdr:rowOff>
    </xdr:to>
    <xdr:grpSp>
      <xdr:nvGrpSpPr>
        <xdr:cNvPr id="668" name="shCalendar" hidden="1"/>
        <xdr:cNvGrpSpPr>
          <a:grpSpLocks/>
        </xdr:cNvGrpSpPr>
      </xdr:nvGrpSpPr>
      <xdr:grpSpPr bwMode="auto">
        <a:xfrm>
          <a:off x="6936921" y="3918857"/>
          <a:ext cx="190500" cy="483054"/>
          <a:chOff x="13896191" y="1813753"/>
          <a:chExt cx="211023" cy="178845"/>
        </a:xfrm>
      </xdr:grpSpPr>
      <xdr:sp macro="[3]!modfrmDateChoose.CalendarShow" textlink="">
        <xdr:nvSpPr>
          <xdr:cNvPr id="66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7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24</xdr:row>
      <xdr:rowOff>142875</xdr:rowOff>
    </xdr:to>
    <xdr:grpSp>
      <xdr:nvGrpSpPr>
        <xdr:cNvPr id="671" name="shCalendar" hidden="1"/>
        <xdr:cNvGrpSpPr>
          <a:grpSpLocks/>
        </xdr:cNvGrpSpPr>
      </xdr:nvGrpSpPr>
      <xdr:grpSpPr bwMode="auto">
        <a:xfrm>
          <a:off x="6936921" y="3918857"/>
          <a:ext cx="190500" cy="483054"/>
          <a:chOff x="13896191" y="1813753"/>
          <a:chExt cx="211023" cy="178845"/>
        </a:xfrm>
      </xdr:grpSpPr>
      <xdr:sp macro="[3]!modfrmDateChoose.CalendarShow" textlink="">
        <xdr:nvSpPr>
          <xdr:cNvPr id="67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7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28</xdr:row>
      <xdr:rowOff>9525</xdr:rowOff>
    </xdr:to>
    <xdr:grpSp>
      <xdr:nvGrpSpPr>
        <xdr:cNvPr id="674" name="shCalendar" hidden="1"/>
        <xdr:cNvGrpSpPr>
          <a:grpSpLocks/>
        </xdr:cNvGrpSpPr>
      </xdr:nvGrpSpPr>
      <xdr:grpSpPr bwMode="auto">
        <a:xfrm>
          <a:off x="6936921" y="3918857"/>
          <a:ext cx="190500" cy="1057275"/>
          <a:chOff x="13896191" y="1813753"/>
          <a:chExt cx="211023" cy="178845"/>
        </a:xfrm>
      </xdr:grpSpPr>
      <xdr:sp macro="[3]!modfrmDateChoose.CalendarShow" textlink="">
        <xdr:nvSpPr>
          <xdr:cNvPr id="67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7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28</xdr:row>
      <xdr:rowOff>9525</xdr:rowOff>
    </xdr:to>
    <xdr:grpSp>
      <xdr:nvGrpSpPr>
        <xdr:cNvPr id="677" name="shCalendar" hidden="1"/>
        <xdr:cNvGrpSpPr>
          <a:grpSpLocks/>
        </xdr:cNvGrpSpPr>
      </xdr:nvGrpSpPr>
      <xdr:grpSpPr bwMode="auto">
        <a:xfrm>
          <a:off x="6936921" y="3918857"/>
          <a:ext cx="190500" cy="1057275"/>
          <a:chOff x="13896191" y="1813753"/>
          <a:chExt cx="211023" cy="178845"/>
        </a:xfrm>
      </xdr:grpSpPr>
      <xdr:sp macro="[3]!modfrmDateChoose.CalendarShow" textlink="">
        <xdr:nvSpPr>
          <xdr:cNvPr id="67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7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23</xdr:row>
      <xdr:rowOff>180975</xdr:rowOff>
    </xdr:to>
    <xdr:grpSp>
      <xdr:nvGrpSpPr>
        <xdr:cNvPr id="680" name="shCalendar" hidden="1"/>
        <xdr:cNvGrpSpPr>
          <a:grpSpLocks/>
        </xdr:cNvGrpSpPr>
      </xdr:nvGrpSpPr>
      <xdr:grpSpPr bwMode="auto">
        <a:xfrm>
          <a:off x="6936921" y="3918857"/>
          <a:ext cx="190500" cy="180975"/>
          <a:chOff x="13896191" y="1813753"/>
          <a:chExt cx="211023" cy="178845"/>
        </a:xfrm>
      </xdr:grpSpPr>
      <xdr:sp macro="[3]!modfrmDateChoose.CalendarShow" textlink="">
        <xdr:nvSpPr>
          <xdr:cNvPr id="68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8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5</xdr:col>
      <xdr:colOff>38100</xdr:colOff>
      <xdr:row>23</xdr:row>
      <xdr:rowOff>0</xdr:rowOff>
    </xdr:from>
    <xdr:to>
      <xdr:col>5</xdr:col>
      <xdr:colOff>228600</xdr:colOff>
      <xdr:row>23</xdr:row>
      <xdr:rowOff>180975</xdr:rowOff>
    </xdr:to>
    <xdr:grpSp>
      <xdr:nvGrpSpPr>
        <xdr:cNvPr id="683" name="shCalendar" hidden="1"/>
        <xdr:cNvGrpSpPr>
          <a:grpSpLocks/>
        </xdr:cNvGrpSpPr>
      </xdr:nvGrpSpPr>
      <xdr:grpSpPr bwMode="auto">
        <a:xfrm>
          <a:off x="6936921" y="3918857"/>
          <a:ext cx="190500" cy="180975"/>
          <a:chOff x="13896191" y="1813753"/>
          <a:chExt cx="211023" cy="178845"/>
        </a:xfrm>
      </xdr:grpSpPr>
      <xdr:sp macro="[3]!modfrmDateChoose.CalendarShow" textlink="">
        <xdr:nvSpPr>
          <xdr:cNvPr id="68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68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twoCellAnchor>
  <xdr:oneCellAnchor>
    <xdr:from>
      <xdr:col>5</xdr:col>
      <xdr:colOff>2962275</xdr:colOff>
      <xdr:row>22</xdr:row>
      <xdr:rowOff>0</xdr:rowOff>
    </xdr:from>
    <xdr:ext cx="219075" cy="228600"/>
    <xdr:pic macro="[2]!modInfo.MainSheetHelp">
      <xdr:nvPicPr>
        <xdr:cNvPr id="68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49542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22</xdr:row>
      <xdr:rowOff>0</xdr:rowOff>
    </xdr:from>
    <xdr:ext cx="190500" cy="447675"/>
    <xdr:grpSp>
      <xdr:nvGrpSpPr>
        <xdr:cNvPr id="687"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68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8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690"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69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9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693"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69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9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22</xdr:row>
      <xdr:rowOff>0</xdr:rowOff>
    </xdr:from>
    <xdr:ext cx="190500" cy="447675"/>
    <xdr:grpSp>
      <xdr:nvGrpSpPr>
        <xdr:cNvPr id="696" name="shCalendar" hidden="1"/>
        <xdr:cNvGrpSpPr>
          <a:grpSpLocks/>
        </xdr:cNvGrpSpPr>
      </xdr:nvGrpSpPr>
      <xdr:grpSpPr bwMode="auto">
        <a:xfrm>
          <a:off x="7753350" y="3755571"/>
          <a:ext cx="190500" cy="447675"/>
          <a:chOff x="13896191" y="1813753"/>
          <a:chExt cx="211023" cy="178845"/>
        </a:xfrm>
      </xdr:grpSpPr>
      <xdr:sp macro="[2]!modfrmDateChoose.CalendarShow" textlink="">
        <xdr:nvSpPr>
          <xdr:cNvPr id="69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69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23</xdr:row>
      <xdr:rowOff>0</xdr:rowOff>
    </xdr:from>
    <xdr:ext cx="219075" cy="485775"/>
    <xdr:pic macro="[3]!modInfo.MainSheetHelp">
      <xdr:nvPicPr>
        <xdr:cNvPr id="69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67640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23</xdr:row>
      <xdr:rowOff>0</xdr:rowOff>
    </xdr:from>
    <xdr:ext cx="190500" cy="485775"/>
    <xdr:grpSp>
      <xdr:nvGrpSpPr>
        <xdr:cNvPr id="700" name="shCalendar" hidden="1"/>
        <xdr:cNvGrpSpPr>
          <a:grpSpLocks/>
        </xdr:cNvGrpSpPr>
      </xdr:nvGrpSpPr>
      <xdr:grpSpPr bwMode="auto">
        <a:xfrm>
          <a:off x="7753350" y="3918857"/>
          <a:ext cx="190500" cy="485775"/>
          <a:chOff x="13896191" y="1813753"/>
          <a:chExt cx="211023" cy="178845"/>
        </a:xfrm>
      </xdr:grpSpPr>
      <xdr:sp macro="[3]!modfrmDateChoose.CalendarShow" textlink="">
        <xdr:nvSpPr>
          <xdr:cNvPr id="70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0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485775"/>
    <xdr:grpSp>
      <xdr:nvGrpSpPr>
        <xdr:cNvPr id="703" name="shCalendar" hidden="1"/>
        <xdr:cNvGrpSpPr>
          <a:grpSpLocks/>
        </xdr:cNvGrpSpPr>
      </xdr:nvGrpSpPr>
      <xdr:grpSpPr bwMode="auto">
        <a:xfrm>
          <a:off x="7753350" y="3918857"/>
          <a:ext cx="190500" cy="485775"/>
          <a:chOff x="13896191" y="1813753"/>
          <a:chExt cx="211023" cy="178845"/>
        </a:xfrm>
      </xdr:grpSpPr>
      <xdr:sp macro="[3]!modfrmDateChoose.CalendarShow" textlink="">
        <xdr:nvSpPr>
          <xdr:cNvPr id="70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0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971550"/>
    <xdr:grpSp>
      <xdr:nvGrpSpPr>
        <xdr:cNvPr id="706" name="shCalendar" hidden="1"/>
        <xdr:cNvGrpSpPr>
          <a:grpSpLocks/>
        </xdr:cNvGrpSpPr>
      </xdr:nvGrpSpPr>
      <xdr:grpSpPr bwMode="auto">
        <a:xfrm>
          <a:off x="7753350" y="3918857"/>
          <a:ext cx="190500" cy="971550"/>
          <a:chOff x="13896191" y="1813753"/>
          <a:chExt cx="211023" cy="178845"/>
        </a:xfrm>
      </xdr:grpSpPr>
      <xdr:sp macro="[3]!modfrmDateChoose.CalendarShow" textlink="">
        <xdr:nvSpPr>
          <xdr:cNvPr id="70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0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971550"/>
    <xdr:grpSp>
      <xdr:nvGrpSpPr>
        <xdr:cNvPr id="709" name="shCalendar" hidden="1"/>
        <xdr:cNvGrpSpPr>
          <a:grpSpLocks/>
        </xdr:cNvGrpSpPr>
      </xdr:nvGrpSpPr>
      <xdr:grpSpPr bwMode="auto">
        <a:xfrm>
          <a:off x="7753350" y="3918857"/>
          <a:ext cx="190500" cy="971550"/>
          <a:chOff x="13896191" y="1813753"/>
          <a:chExt cx="211023" cy="178845"/>
        </a:xfrm>
      </xdr:grpSpPr>
      <xdr:sp macro="[3]!modfrmDateChoose.CalendarShow" textlink="">
        <xdr:nvSpPr>
          <xdr:cNvPr id="71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1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180975"/>
    <xdr:grpSp>
      <xdr:nvGrpSpPr>
        <xdr:cNvPr id="712" name="shCalendar" hidden="1"/>
        <xdr:cNvGrpSpPr>
          <a:grpSpLocks/>
        </xdr:cNvGrpSpPr>
      </xdr:nvGrpSpPr>
      <xdr:grpSpPr bwMode="auto">
        <a:xfrm>
          <a:off x="7753350" y="3918857"/>
          <a:ext cx="190500" cy="180975"/>
          <a:chOff x="13896191" y="1813753"/>
          <a:chExt cx="211023" cy="178845"/>
        </a:xfrm>
      </xdr:grpSpPr>
      <xdr:sp macro="[3]!modfrmDateChoose.CalendarShow" textlink="">
        <xdr:nvSpPr>
          <xdr:cNvPr id="7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23</xdr:row>
      <xdr:rowOff>0</xdr:rowOff>
    </xdr:from>
    <xdr:ext cx="190500" cy="180975"/>
    <xdr:grpSp>
      <xdr:nvGrpSpPr>
        <xdr:cNvPr id="715" name="shCalendar" hidden="1"/>
        <xdr:cNvGrpSpPr>
          <a:grpSpLocks/>
        </xdr:cNvGrpSpPr>
      </xdr:nvGrpSpPr>
      <xdr:grpSpPr bwMode="auto">
        <a:xfrm>
          <a:off x="7753350" y="3918857"/>
          <a:ext cx="190500" cy="180975"/>
          <a:chOff x="13896191" y="1813753"/>
          <a:chExt cx="211023" cy="178845"/>
        </a:xfrm>
      </xdr:grpSpPr>
      <xdr:sp macro="[3]!modfrmDateChoose.CalendarShow" textlink="">
        <xdr:nvSpPr>
          <xdr:cNvPr id="7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71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71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28</xdr:row>
      <xdr:rowOff>0</xdr:rowOff>
    </xdr:from>
    <xdr:ext cx="219075" cy="210911"/>
    <xdr:pic macro="[2]!modInfo.MainSheetHelp">
      <xdr:nvPicPr>
        <xdr:cNvPr id="72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721"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724"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727"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730"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73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734"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7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737"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7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740"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7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743"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7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74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747"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7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750"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7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753"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7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756"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7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75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760"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7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763"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7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766"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7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769"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7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28</xdr:row>
      <xdr:rowOff>0</xdr:rowOff>
    </xdr:from>
    <xdr:ext cx="219075" cy="210911"/>
    <xdr:pic macro="[2]!modInfo.MainSheetHelp">
      <xdr:nvPicPr>
        <xdr:cNvPr id="77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773"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776"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779"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782"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7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7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78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786"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78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8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789"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7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792"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7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795"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7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7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79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799"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80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0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802"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8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805"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8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808"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8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81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812"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81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1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815"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8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818"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8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821"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8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210911"/>
    <xdr:pic macro="[2]!modInfo.MainSheetHelp">
      <xdr:nvPicPr>
        <xdr:cNvPr id="82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08239"/>
    <xdr:grpSp>
      <xdr:nvGrpSpPr>
        <xdr:cNvPr id="825"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82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2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828"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8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831"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8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834"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8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83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838"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83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4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841"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84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4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844"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84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4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847"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84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4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228600"/>
    <xdr:pic macro="[2]!modInfo.MainSheetHelp">
      <xdr:nvPicPr>
        <xdr:cNvPr id="85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47675"/>
    <xdr:grpSp>
      <xdr:nvGrpSpPr>
        <xdr:cNvPr id="851"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85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5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854"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85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5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857"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85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5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860"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86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6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86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864"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86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6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867"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86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6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870"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87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7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873"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87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87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87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87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87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87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88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88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88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88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4</xdr:col>
      <xdr:colOff>2962275</xdr:colOff>
      <xdr:row>28</xdr:row>
      <xdr:rowOff>0</xdr:rowOff>
    </xdr:from>
    <xdr:ext cx="219075" cy="210911"/>
    <xdr:pic macro="[2]!modInfo.MainSheetHelp">
      <xdr:nvPicPr>
        <xdr:cNvPr id="88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885"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8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888"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88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9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891"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89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9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894"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89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89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89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898"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8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901"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90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0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904"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90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0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907"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90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0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91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911"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914"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1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1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917"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1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1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920"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2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2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92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924"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9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927"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92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2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930"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93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3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933"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93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3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28</xdr:row>
      <xdr:rowOff>0</xdr:rowOff>
    </xdr:from>
    <xdr:ext cx="219075" cy="210911"/>
    <xdr:pic macro="[2]!modInfo.MainSheetHelp">
      <xdr:nvPicPr>
        <xdr:cNvPr id="936"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733675"/>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28</xdr:row>
      <xdr:rowOff>0</xdr:rowOff>
    </xdr:from>
    <xdr:ext cx="190500" cy="608239"/>
    <xdr:grpSp>
      <xdr:nvGrpSpPr>
        <xdr:cNvPr id="937"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9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940"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94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4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943"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94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4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28</xdr:row>
      <xdr:rowOff>0</xdr:rowOff>
    </xdr:from>
    <xdr:ext cx="190500" cy="608239"/>
    <xdr:grpSp>
      <xdr:nvGrpSpPr>
        <xdr:cNvPr id="946" name="shCalendar" hidden="1"/>
        <xdr:cNvGrpSpPr>
          <a:grpSpLocks/>
        </xdr:cNvGrpSpPr>
      </xdr:nvGrpSpPr>
      <xdr:grpSpPr bwMode="auto">
        <a:xfrm>
          <a:off x="6936921" y="4966607"/>
          <a:ext cx="190500" cy="608239"/>
          <a:chOff x="13896191" y="1813753"/>
          <a:chExt cx="211023" cy="178845"/>
        </a:xfrm>
      </xdr:grpSpPr>
      <xdr:sp macro="[2]!modfrmDateChoose.CalendarShow" textlink="">
        <xdr:nvSpPr>
          <xdr:cNvPr id="94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4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949"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950"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951"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52"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953"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95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5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956"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95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5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959"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96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6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28</xdr:row>
      <xdr:rowOff>0</xdr:rowOff>
    </xdr:from>
    <xdr:ext cx="219075" cy="228600"/>
    <xdr:pic macro="[2]!modInfo.MainSheetHelp">
      <xdr:nvPicPr>
        <xdr:cNvPr id="96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7336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28</xdr:row>
      <xdr:rowOff>0</xdr:rowOff>
    </xdr:from>
    <xdr:ext cx="190500" cy="447675"/>
    <xdr:grpSp>
      <xdr:nvGrpSpPr>
        <xdr:cNvPr id="963"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64"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65"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966"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6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6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969"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7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7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28</xdr:row>
      <xdr:rowOff>0</xdr:rowOff>
    </xdr:from>
    <xdr:ext cx="190500" cy="447675"/>
    <xdr:grpSp>
      <xdr:nvGrpSpPr>
        <xdr:cNvPr id="972" name="shCalendar" hidden="1"/>
        <xdr:cNvGrpSpPr>
          <a:grpSpLocks/>
        </xdr:cNvGrpSpPr>
      </xdr:nvGrpSpPr>
      <xdr:grpSpPr bwMode="auto">
        <a:xfrm>
          <a:off x="7753350" y="4966607"/>
          <a:ext cx="190500" cy="447675"/>
          <a:chOff x="13896191" y="1813753"/>
          <a:chExt cx="211023" cy="178845"/>
        </a:xfrm>
      </xdr:grpSpPr>
      <xdr:sp macro="[2]!modfrmDateChoose.CalendarShow" textlink="">
        <xdr:nvSpPr>
          <xdr:cNvPr id="97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7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97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976"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977"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78"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979"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98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8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982"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98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8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985"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98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98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210911"/>
    <xdr:pic macro="[2]!modInfo.MainSheetHelp">
      <xdr:nvPicPr>
        <xdr:cNvPr id="988"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210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08239"/>
    <xdr:grpSp>
      <xdr:nvGrpSpPr>
        <xdr:cNvPr id="989"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990"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91"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992"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99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9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995"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99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99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08239"/>
    <xdr:grpSp>
      <xdr:nvGrpSpPr>
        <xdr:cNvPr id="998" name="shCalendar" hidden="1"/>
        <xdr:cNvGrpSpPr>
          <a:grpSpLocks/>
        </xdr:cNvGrpSpPr>
      </xdr:nvGrpSpPr>
      <xdr:grpSpPr bwMode="auto">
        <a:xfrm>
          <a:off x="6936921" y="5143500"/>
          <a:ext cx="190500" cy="608239"/>
          <a:chOff x="13896191" y="1813753"/>
          <a:chExt cx="211023" cy="178845"/>
        </a:xfrm>
      </xdr:grpSpPr>
      <xdr:sp macro="[2]!modfrmDateChoose.CalendarShow" textlink="">
        <xdr:nvSpPr>
          <xdr:cNvPr id="99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0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4</xdr:col>
      <xdr:colOff>2962275</xdr:colOff>
      <xdr:row>29</xdr:row>
      <xdr:rowOff>0</xdr:rowOff>
    </xdr:from>
    <xdr:ext cx="219075" cy="669471"/>
    <xdr:pic macro="[3]!modInfo.MainSheetHelp">
      <xdr:nvPicPr>
        <xdr:cNvPr id="100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2914650"/>
          <a:ext cx="219075" cy="669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5</xdr:col>
      <xdr:colOff>38100</xdr:colOff>
      <xdr:row>29</xdr:row>
      <xdr:rowOff>0</xdr:rowOff>
    </xdr:from>
    <xdr:ext cx="190500" cy="669471"/>
    <xdr:grpSp>
      <xdr:nvGrpSpPr>
        <xdr:cNvPr id="1002"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1003"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04"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669471"/>
    <xdr:grpSp>
      <xdr:nvGrpSpPr>
        <xdr:cNvPr id="1005" name="shCalendar" hidden="1"/>
        <xdr:cNvGrpSpPr>
          <a:grpSpLocks/>
        </xdr:cNvGrpSpPr>
      </xdr:nvGrpSpPr>
      <xdr:grpSpPr bwMode="auto">
        <a:xfrm>
          <a:off x="6936921" y="5143500"/>
          <a:ext cx="190500" cy="669471"/>
          <a:chOff x="13896191" y="1813753"/>
          <a:chExt cx="211023" cy="178845"/>
        </a:xfrm>
      </xdr:grpSpPr>
      <xdr:sp macro="[3]!modfrmDateChoose.CalendarShow" textlink="">
        <xdr:nvSpPr>
          <xdr:cNvPr id="100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0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1008"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100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1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38100</xdr:colOff>
      <xdr:row>29</xdr:row>
      <xdr:rowOff>0</xdr:rowOff>
    </xdr:from>
    <xdr:ext cx="190500" cy="359228"/>
    <xdr:grpSp>
      <xdr:nvGrpSpPr>
        <xdr:cNvPr id="1011" name="shCalendar" hidden="1"/>
        <xdr:cNvGrpSpPr>
          <a:grpSpLocks/>
        </xdr:cNvGrpSpPr>
      </xdr:nvGrpSpPr>
      <xdr:grpSpPr bwMode="auto">
        <a:xfrm>
          <a:off x="6936921" y="5143500"/>
          <a:ext cx="190500" cy="359228"/>
          <a:chOff x="13896191" y="1813753"/>
          <a:chExt cx="211023" cy="178845"/>
        </a:xfrm>
      </xdr:grpSpPr>
      <xdr:sp macro="[3]!modfrmDateChoose.CalendarShow" textlink="">
        <xdr:nvSpPr>
          <xdr:cNvPr id="101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1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228600"/>
    <xdr:pic macro="[2]!modInfo.MainSheetHelp">
      <xdr:nvPicPr>
        <xdr:cNvPr id="101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47675"/>
    <xdr:grpSp>
      <xdr:nvGrpSpPr>
        <xdr:cNvPr id="1015"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1016"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17"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1018"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101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2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1021"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102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2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47675"/>
    <xdr:grpSp>
      <xdr:nvGrpSpPr>
        <xdr:cNvPr id="1024" name="shCalendar" hidden="1"/>
        <xdr:cNvGrpSpPr>
          <a:grpSpLocks/>
        </xdr:cNvGrpSpPr>
      </xdr:nvGrpSpPr>
      <xdr:grpSpPr bwMode="auto">
        <a:xfrm>
          <a:off x="7753350" y="5143500"/>
          <a:ext cx="190500" cy="447675"/>
          <a:chOff x="13896191" y="1813753"/>
          <a:chExt cx="211023" cy="178845"/>
        </a:xfrm>
      </xdr:grpSpPr>
      <xdr:sp macro="[2]!modfrmDateChoose.CalendarShow" textlink="">
        <xdr:nvSpPr>
          <xdr:cNvPr id="102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2]!modfrmDateChoose.CalendarShow">
        <xdr:nvPicPr>
          <xdr:cNvPr id="102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5</xdr:col>
      <xdr:colOff>2962275</xdr:colOff>
      <xdr:row>29</xdr:row>
      <xdr:rowOff>0</xdr:rowOff>
    </xdr:from>
    <xdr:ext cx="219075" cy="485775"/>
    <xdr:pic macro="[3]!modInfo.MainSheetHelp">
      <xdr:nvPicPr>
        <xdr:cNvPr id="1027"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2914650"/>
          <a:ext cx="219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oneCellAnchor>
    <xdr:from>
      <xdr:col>6</xdr:col>
      <xdr:colOff>38100</xdr:colOff>
      <xdr:row>29</xdr:row>
      <xdr:rowOff>0</xdr:rowOff>
    </xdr:from>
    <xdr:ext cx="190500" cy="485775"/>
    <xdr:grpSp>
      <xdr:nvGrpSpPr>
        <xdr:cNvPr id="1028"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1029"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30"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485775"/>
    <xdr:grpSp>
      <xdr:nvGrpSpPr>
        <xdr:cNvPr id="1031" name="shCalendar" hidden="1"/>
        <xdr:cNvGrpSpPr>
          <a:grpSpLocks/>
        </xdr:cNvGrpSpPr>
      </xdr:nvGrpSpPr>
      <xdr:grpSpPr bwMode="auto">
        <a:xfrm>
          <a:off x="7753350" y="5143500"/>
          <a:ext cx="190500" cy="485775"/>
          <a:chOff x="13896191" y="1813753"/>
          <a:chExt cx="211023" cy="178845"/>
        </a:xfrm>
      </xdr:grpSpPr>
      <xdr:sp macro="[3]!modfrmDateChoose.CalendarShow" textlink="">
        <xdr:nvSpPr>
          <xdr:cNvPr id="1032"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33"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1034"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1035"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36"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oneCellAnchor>
    <xdr:from>
      <xdr:col>6</xdr:col>
      <xdr:colOff>38100</xdr:colOff>
      <xdr:row>29</xdr:row>
      <xdr:rowOff>0</xdr:rowOff>
    </xdr:from>
    <xdr:ext cx="190500" cy="180975"/>
    <xdr:grpSp>
      <xdr:nvGrpSpPr>
        <xdr:cNvPr id="1037" name="shCalendar" hidden="1"/>
        <xdr:cNvGrpSpPr>
          <a:grpSpLocks/>
        </xdr:cNvGrpSpPr>
      </xdr:nvGrpSpPr>
      <xdr:grpSpPr bwMode="auto">
        <a:xfrm>
          <a:off x="7753350" y="5143500"/>
          <a:ext cx="190500" cy="180975"/>
          <a:chOff x="13896191" y="1813753"/>
          <a:chExt cx="211023" cy="178845"/>
        </a:xfrm>
      </xdr:grpSpPr>
      <xdr:sp macro="[3]!modfrmDateChoose.CalendarShow" textlink="">
        <xdr:nvSpPr>
          <xdr:cNvPr id="1038" name="shCalendar_bck" hidden="1"/>
          <xdr:cNvSpPr>
            <a:spLocks noChangeArrowheads="1"/>
          </xdr:cNvSpPr>
        </xdr:nvSpPr>
        <xdr:spPr bwMode="auto">
          <a:xfrm>
            <a:off x="13896191" y="1813753"/>
            <a:ext cx="211023" cy="178845"/>
          </a:xfrm>
          <a:prstGeom prst="rect">
            <a:avLst/>
          </a:prstGeom>
          <a:solidFill>
            <a:srgbClr val="7F7F7F"/>
          </a:solidFill>
          <a:ln w="3175" algn="ctr">
            <a:solidFill>
              <a:srgbClr val="595959"/>
            </a:solidFill>
            <a:miter lim="800000"/>
            <a:headEnd/>
            <a:tailEnd/>
          </a:ln>
        </xdr:spPr>
      </xdr:sp>
      <xdr:pic macro="[3]!modfrmDateChoose.CalendarShow">
        <xdr:nvPicPr>
          <xdr:cNvPr id="1039" name="shCalendar_1" descr="CalendarSmall.bmp" hidden="1"/>
          <xdr:cNvPicPr preferRelativeResize="0">
            <a:picLocks/>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13952685" y="1863942"/>
            <a:ext cx="98171" cy="91476"/>
          </a:xfrm>
          <a:prstGeom prst="rect">
            <a:avLst/>
          </a:prstGeom>
          <a:noFill/>
          <a:ln w="3175">
            <a:solidFill>
              <a:srgbClr val="D9D9D9"/>
            </a:solidFill>
            <a:miter lim="800000"/>
            <a:headEnd/>
            <a:tailEnd/>
          </a:ln>
          <a:extLst>
            <a:ext uri="{909E8E84-426E-40DD-AFC4-6F175D3DCCD1}">
              <a14:hiddenFill xmlns:a14="http://schemas.microsoft.com/office/drawing/2010/main">
                <a:solidFill>
                  <a:srgbClr val="FFFFFF"/>
                </a:solidFill>
              </a14:hiddenFill>
            </a:ext>
          </a:extLst>
        </xdr:spPr>
      </xdr:pic>
    </xdr:grpSp>
    <xdr:clientData/>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1040"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1041"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1042"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1043"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twoCellAnchor editAs="oneCell">
    <xdr:from>
      <xdr:col>4</xdr:col>
      <xdr:colOff>2962275</xdr:colOff>
      <xdr:row>32</xdr:row>
      <xdr:rowOff>0</xdr:rowOff>
    </xdr:from>
    <xdr:to>
      <xdr:col>5</xdr:col>
      <xdr:colOff>219075</xdr:colOff>
      <xdr:row>33</xdr:row>
      <xdr:rowOff>28575</xdr:rowOff>
    </xdr:to>
    <xdr:pic macro="[2]!modInfo.MainSheetHelp">
      <xdr:nvPicPr>
        <xdr:cNvPr id="1044"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3325"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oneCellAnchor>
    <xdr:from>
      <xdr:col>5</xdr:col>
      <xdr:colOff>2962275</xdr:colOff>
      <xdr:row>32</xdr:row>
      <xdr:rowOff>0</xdr:rowOff>
    </xdr:from>
    <xdr:ext cx="219075" cy="228600"/>
    <xdr:pic macro="[2]!modInfo.MainSheetHelp">
      <xdr:nvPicPr>
        <xdr:cNvPr id="1045" name="ExcludeHelp_3"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3457575"/>
          <a:ext cx="2190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one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2</xdr:row>
          <xdr:rowOff>0</xdr:rowOff>
        </xdr:from>
        <xdr:to>
          <xdr:col>5</xdr:col>
          <xdr:colOff>600075</xdr:colOff>
          <xdr:row>4</xdr:row>
          <xdr:rowOff>19050</xdr:rowOff>
        </xdr:to>
        <xdr:sp macro="" textlink="">
          <xdr:nvSpPr>
            <xdr:cNvPr id="104449" name="cmdGetListAllSheets" hidden="1">
              <a:extLst>
                <a:ext uri="{63B3BB69-23CF-44E3-9099-C40C66FF867C}">
                  <a14:compatExt spid="_x0000_s104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28575</xdr:colOff>
          <xdr:row>6</xdr:row>
          <xdr:rowOff>0</xdr:rowOff>
        </xdr:from>
        <xdr:to>
          <xdr:col>6</xdr:col>
          <xdr:colOff>314325</xdr:colOff>
          <xdr:row>7</xdr:row>
          <xdr:rowOff>114300</xdr:rowOff>
        </xdr:to>
        <xdr:sp macro="" textlink="">
          <xdr:nvSpPr>
            <xdr:cNvPr id="104450" name="btnProtectAllSheets" hidden="1">
              <a:extLst>
                <a:ext uri="{63B3BB69-23CF-44E3-9099-C40C66FF867C}">
                  <a14:compatExt spid="_x0000_s10445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Защитить все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10</xdr:row>
          <xdr:rowOff>28575</xdr:rowOff>
        </xdr:from>
        <xdr:to>
          <xdr:col>6</xdr:col>
          <xdr:colOff>342900</xdr:colOff>
          <xdr:row>12</xdr:row>
          <xdr:rowOff>47625</xdr:rowOff>
        </xdr:to>
        <xdr:sp macro="" textlink="">
          <xdr:nvSpPr>
            <xdr:cNvPr id="104451" name="btnUnprotectAllSheets" hidden="1">
              <a:extLst>
                <a:ext uri="{63B3BB69-23CF-44E3-9099-C40C66FF867C}">
                  <a14:compatExt spid="_x0000_s10445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Снять защиту со всех листов</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14</xdr:row>
          <xdr:rowOff>19050</xdr:rowOff>
        </xdr:from>
        <xdr:to>
          <xdr:col>6</xdr:col>
          <xdr:colOff>361950</xdr:colOff>
          <xdr:row>16</xdr:row>
          <xdr:rowOff>38100</xdr:rowOff>
        </xdr:to>
        <xdr:sp macro="" textlink="">
          <xdr:nvSpPr>
            <xdr:cNvPr id="104452" name="btnHideTechSheets" hidden="1">
              <a:extLst>
                <a:ext uri="{63B3BB69-23CF-44E3-9099-C40C66FF867C}">
                  <a14:compatExt spid="_x0000_s10445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Скрыть технические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38100</xdr:colOff>
          <xdr:row>17</xdr:row>
          <xdr:rowOff>114300</xdr:rowOff>
        </xdr:from>
        <xdr:to>
          <xdr:col>6</xdr:col>
          <xdr:colOff>371475</xdr:colOff>
          <xdr:row>19</xdr:row>
          <xdr:rowOff>133350</xdr:rowOff>
        </xdr:to>
        <xdr:sp macro="" textlink="">
          <xdr:nvSpPr>
            <xdr:cNvPr id="104453" name="Button 5" hidden="1">
              <a:extLst>
                <a:ext uri="{63B3BB69-23CF-44E3-9099-C40C66FF867C}">
                  <a14:compatExt spid="_x0000_s10445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Показать технические все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21</xdr:row>
          <xdr:rowOff>114300</xdr:rowOff>
        </xdr:from>
        <xdr:to>
          <xdr:col>6</xdr:col>
          <xdr:colOff>381000</xdr:colOff>
          <xdr:row>23</xdr:row>
          <xdr:rowOff>133350</xdr:rowOff>
        </xdr:to>
        <xdr:sp macro="" textlink="">
          <xdr:nvSpPr>
            <xdr:cNvPr id="104454" name="Button 6" hidden="1">
              <a:extLst>
                <a:ext uri="{63B3BB69-23CF-44E3-9099-C40C66FF867C}">
                  <a14:compatExt spid="_x0000_s10445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Сделать образец</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57150</xdr:colOff>
          <xdr:row>25</xdr:row>
          <xdr:rowOff>95250</xdr:rowOff>
        </xdr:from>
        <xdr:to>
          <xdr:col>6</xdr:col>
          <xdr:colOff>390525</xdr:colOff>
          <xdr:row>27</xdr:row>
          <xdr:rowOff>114300</xdr:rowOff>
        </xdr:to>
        <xdr:sp macro="" textlink="">
          <xdr:nvSpPr>
            <xdr:cNvPr id="104455" name="Button 7" hidden="1">
              <a:extLst>
                <a:ext uri="{63B3BB69-23CF-44E3-9099-C40C66FF867C}">
                  <a14:compatExt spid="_x0000_s10445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Открыть не технические листы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29</xdr:row>
          <xdr:rowOff>95250</xdr:rowOff>
        </xdr:from>
        <xdr:to>
          <xdr:col>6</xdr:col>
          <xdr:colOff>352425</xdr:colOff>
          <xdr:row>31</xdr:row>
          <xdr:rowOff>114300</xdr:rowOff>
        </xdr:to>
        <xdr:sp macro="" textlink="">
          <xdr:nvSpPr>
            <xdr:cNvPr id="104456" name="Button 8" hidden="1">
              <a:extLst>
                <a:ext uri="{63B3BB69-23CF-44E3-9099-C40C66FF867C}">
                  <a14:compatExt spid="_x0000_s10445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ru-RU" sz="900" b="0" i="0" u="none" strike="noStrike" baseline="0">
                  <a:solidFill>
                    <a:srgbClr val="000000"/>
                  </a:solidFill>
                  <a:latin typeface="Tahoma"/>
                  <a:ea typeface="Tahoma"/>
                  <a:cs typeface="Tahoma"/>
                </a:rPr>
                <a:t>Сделать шаблон</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vz\AppData\Roaming\Microsoft\Excel\info\debug_ELPASS.JKH.OPEN.INFO.PRICE.GVS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vz\AppData\Roaming\Microsoft\Excel\info\JKH.OPEN.INFO.PRICE.G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fomina\AppData\Roaming\Skype\My%20Skype%20Received%20Files\info\JKH.OPEN.INFO.PRICE.GV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Prov"/>
      <sheetName val="Инструкция"/>
      <sheetName val="Титульный"/>
      <sheetName val="Параметры"/>
      <sheetName val="Общая информация по тарифу"/>
      <sheetName val="Горячая вода"/>
      <sheetName val="Горячая вода (по компонентам)"/>
      <sheetName val="Транспортировка"/>
      <sheetName val="Подключение"/>
      <sheetName val="Информация"/>
      <sheetName val="Комментарий"/>
      <sheetName val="Ошибки и предупреждения"/>
      <sheetName val="Columns"/>
      <sheetName val="Rows"/>
      <sheetName val="Reference"/>
      <sheetName val="AllSheetsInThisWorkbook"/>
      <sheetName val="modHyp"/>
      <sheetName val="debug_ELPASS.JKH.OPEN.INFO"/>
    </sheetNames>
    <definedNames>
      <definedName name="Instruction.chkUpdates_Click"/>
      <definedName name="Instruction.cmdGetUpdate_Click"/>
      <definedName name="modfrmDateChoose.CalendarShow"/>
      <definedName name="modInstruction.Process_Page_Back"/>
      <definedName name="modInstruction.Process_Page_First"/>
      <definedName name="modInstruction.Process_Page_Last"/>
      <definedName name="modInstruction.Process_Page_Nex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струкция"/>
      <sheetName val="Лог обновления"/>
      <sheetName val="Титульный"/>
      <sheetName val="Список МО"/>
      <sheetName val="Горячая вода (по компонентам)"/>
      <sheetName val="Горячая вода"/>
      <sheetName val="Транспортировка"/>
      <sheetName val="Подключение"/>
      <sheetName val="Поставка"/>
      <sheetName val="Ссылки на публикации"/>
      <sheetName val="Комментарии"/>
      <sheetName val="Проверка"/>
      <sheetName val="AllSheetsInThisWorkbook"/>
      <sheetName val="TEHSHEET"/>
      <sheetName val="et_union_hor"/>
      <sheetName val="et_union_vert"/>
      <sheetName val="modInfo"/>
      <sheetName val="modRegion"/>
      <sheetName val="modReestr"/>
      <sheetName val="modfrmReestr"/>
      <sheetName val="modUpdTemplMain"/>
      <sheetName val="REESTR_ORG"/>
      <sheetName val="modClassifierValidate"/>
      <sheetName val="modProv"/>
      <sheetName val="modHyp"/>
      <sheetName val="modList00"/>
      <sheetName val="modList01"/>
      <sheetName val="modList02"/>
      <sheetName val="modList03"/>
      <sheetName val="modList11"/>
      <sheetName val="modfrmDateChoose"/>
      <sheetName val="modComm"/>
      <sheetName val="modThisWorkbook"/>
      <sheetName val="REESTR_MO"/>
      <sheetName val="modfrmReestrMR"/>
      <sheetName val="modfrmCheckUpdates"/>
      <sheetName val="JKH.OPEN.INFO.PRICE.GVS"/>
    </sheetNames>
    <definedNames>
      <definedName name="modfrmDateChoose.CalendarShow"/>
      <definedName name="modInfo.MainSheetHelp"/>
    </definedNames>
    <sheetDataSet>
      <sheetData sheetId="0">
        <row r="3">
          <cell r="B3" t="str">
            <v>Версия 6.1.5</v>
          </cell>
        </row>
      </sheetData>
      <sheetData sheetId="1"/>
      <sheetData sheetId="2">
        <row r="35">
          <cell r="F35" t="str">
            <v>да</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струкция"/>
      <sheetName val="Лог обновления"/>
      <sheetName val="Титульный"/>
      <sheetName val="Список МО"/>
      <sheetName val="Горячая вода (по компонентам)"/>
      <sheetName val="Горячая вода"/>
      <sheetName val="Транспортировка"/>
      <sheetName val="Подключение"/>
      <sheetName val="Поставка"/>
      <sheetName val="Ссылки на публикации"/>
      <sheetName val="Комментарии"/>
      <sheetName val="Проверка"/>
      <sheetName val="AllSheetsInThisWorkbook"/>
      <sheetName val="TEHSHEET"/>
      <sheetName val="et_union_hor"/>
      <sheetName val="et_union_vert"/>
      <sheetName val="modInfo"/>
      <sheetName val="modRegion"/>
      <sheetName val="modReestr"/>
      <sheetName val="modfrmReestr"/>
      <sheetName val="modUpdTemplMain"/>
      <sheetName val="REESTR_ORG"/>
      <sheetName val="modClassifierValidate"/>
      <sheetName val="modProv"/>
      <sheetName val="modHyp"/>
      <sheetName val="modList00"/>
      <sheetName val="modList01"/>
      <sheetName val="modList02"/>
      <sheetName val="modList03"/>
      <sheetName val="modList11"/>
      <sheetName val="modfrmDateChoose"/>
      <sheetName val="modComm"/>
      <sheetName val="modThisWorkbook"/>
      <sheetName val="REESTR_MO"/>
      <sheetName val="modfrmReestrMR"/>
      <sheetName val="modfrmCheckUpdates"/>
      <sheetName val="JKH.OPEN.INFO.PRICE.GVS"/>
    </sheetNames>
    <definedNames>
      <definedName name="modfrmDateChoose.CalendarShow"/>
      <definedName name="modInfo.MainSheetHelp"/>
    </definedNames>
    <sheetDataSet>
      <sheetData sheetId="0">
        <row r="3">
          <cell r="B3" t="str">
            <v>Версия 6.1.5</v>
          </cell>
        </row>
      </sheetData>
      <sheetData sheetId="1"/>
      <sheetData sheetId="2">
        <row r="35">
          <cell r="F35" t="str">
            <v>да</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elpass.ru/" TargetMode="External"/><Relationship Id="rId1" Type="http://schemas.openxmlformats.org/officeDocument/2006/relationships/hyperlink" Target="mailto:rek@xrm.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drawing" Target="../drawings/drawing13.xml"/><Relationship Id="rId1" Type="http://schemas.openxmlformats.org/officeDocument/2006/relationships/printerSettings" Target="../printerSettings/printerSettings2.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18.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0"/>
  <dimension ref="A1:Z241"/>
  <sheetViews>
    <sheetView showGridLines="0" topLeftCell="A2" zoomScaleNormal="100" workbookViewId="0"/>
  </sheetViews>
  <sheetFormatPr defaultColWidth="9.109375" defaultRowHeight="14.25"/>
  <cols>
    <col min="1" max="1" width="3.33203125" style="31" customWidth="1"/>
    <col min="2" max="2" width="8.6640625" style="31" customWidth="1"/>
    <col min="3" max="3" width="22.33203125" style="31" customWidth="1"/>
    <col min="4" max="24" width="4.44140625" style="31" customWidth="1"/>
    <col min="25" max="25" width="4.44140625" style="32" customWidth="1"/>
    <col min="26" max="26" width="9.109375" style="31" customWidth="1"/>
    <col min="27" max="16384" width="9.109375" style="31"/>
  </cols>
  <sheetData>
    <row r="1" spans="1:26" hidden="1">
      <c r="A1" s="30"/>
    </row>
    <row r="2" spans="1:26" ht="16.5" customHeight="1">
      <c r="B2" s="359" t="str">
        <f ca="1">"Код шаблона: " &amp; Getcode()</f>
        <v>Код шаблона: ELPASS.JKH.OPEN.INFO.BALANCE.WARM</v>
      </c>
      <c r="C2" s="359"/>
      <c r="D2" s="359"/>
      <c r="E2" s="359"/>
      <c r="F2" s="359"/>
      <c r="G2" s="359"/>
      <c r="H2" s="359"/>
      <c r="I2" s="75"/>
      <c r="J2" s="75"/>
      <c r="K2" s="75"/>
      <c r="L2" s="75"/>
      <c r="M2" s="75"/>
      <c r="N2" s="75"/>
      <c r="O2" s="75"/>
      <c r="P2" s="75"/>
      <c r="Q2" s="75"/>
      <c r="R2" s="75"/>
      <c r="S2" s="75"/>
      <c r="T2" s="75"/>
      <c r="U2" s="75"/>
      <c r="V2" s="75"/>
      <c r="W2" s="32"/>
      <c r="Y2" s="33"/>
    </row>
    <row r="3" spans="1:26" ht="18" customHeight="1">
      <c r="B3" s="367" t="str">
        <f ca="1">"Версия " &amp; Getversion() &amp; " от " &amp; GetTemplateDate()</f>
        <v>Версия 1.0 от 01.10.2017</v>
      </c>
      <c r="C3" s="367"/>
      <c r="D3" s="34"/>
      <c r="E3" s="34"/>
      <c r="F3" s="34"/>
      <c r="G3" s="34"/>
      <c r="H3" s="35"/>
      <c r="I3" s="35"/>
      <c r="J3" s="35"/>
      <c r="K3" s="35"/>
      <c r="L3" s="35"/>
      <c r="M3" s="35"/>
      <c r="N3" s="35"/>
      <c r="O3" s="35"/>
      <c r="P3" s="35"/>
      <c r="Q3" s="35"/>
      <c r="R3" s="35"/>
      <c r="S3" s="75"/>
      <c r="T3" s="75"/>
      <c r="U3" s="75"/>
      <c r="V3" s="35"/>
      <c r="W3" s="35"/>
      <c r="X3" s="35"/>
      <c r="Y3" s="35"/>
    </row>
    <row r="4" spans="1:26" ht="6" customHeight="1">
      <c r="B4" s="36"/>
      <c r="D4" s="35"/>
      <c r="E4" s="35"/>
      <c r="F4" s="35"/>
      <c r="G4" s="35"/>
      <c r="H4" s="35"/>
      <c r="I4" s="35"/>
      <c r="J4" s="35"/>
      <c r="K4" s="35"/>
      <c r="L4" s="35"/>
      <c r="M4" s="35"/>
      <c r="N4" s="35"/>
      <c r="O4" s="35"/>
      <c r="P4" s="35"/>
      <c r="Q4" s="35"/>
      <c r="R4" s="35"/>
      <c r="S4" s="35"/>
      <c r="T4" s="35"/>
      <c r="U4" s="35"/>
      <c r="V4" s="35"/>
      <c r="W4" s="35"/>
      <c r="X4" s="35"/>
      <c r="Y4" s="35"/>
    </row>
    <row r="5" spans="1:26" ht="32.25" customHeight="1">
      <c r="A5" s="37"/>
      <c r="B5" s="368" t="str">
        <f ca="1">GetTemplateName()</f>
        <v>Показатели, подлежащие раскрытию теплоснабжающими, теплосетевыми организациями</v>
      </c>
      <c r="C5" s="369"/>
      <c r="D5" s="369"/>
      <c r="E5" s="369"/>
      <c r="F5" s="369"/>
      <c r="G5" s="369"/>
      <c r="H5" s="369"/>
      <c r="I5" s="369"/>
      <c r="J5" s="369"/>
      <c r="K5" s="369"/>
      <c r="L5" s="369"/>
      <c r="M5" s="369"/>
      <c r="N5" s="369"/>
      <c r="O5" s="369"/>
      <c r="P5" s="369"/>
      <c r="Q5" s="369"/>
      <c r="R5" s="369"/>
      <c r="S5" s="369"/>
      <c r="T5" s="369"/>
      <c r="U5" s="369"/>
      <c r="V5" s="369"/>
      <c r="W5" s="369"/>
      <c r="X5" s="369"/>
      <c r="Y5" s="370"/>
      <c r="Z5" s="37"/>
    </row>
    <row r="6" spans="1:26" ht="15">
      <c r="A6" s="38"/>
      <c r="B6" s="39"/>
      <c r="C6" s="40"/>
      <c r="D6" s="41"/>
      <c r="E6" s="41"/>
      <c r="F6" s="41"/>
      <c r="G6" s="41"/>
      <c r="H6" s="41"/>
      <c r="I6" s="41"/>
      <c r="J6" s="41"/>
      <c r="K6" s="41"/>
      <c r="L6" s="41"/>
      <c r="M6" s="41"/>
      <c r="N6" s="41"/>
      <c r="O6" s="41"/>
      <c r="P6" s="41"/>
      <c r="Q6" s="41"/>
      <c r="R6" s="41"/>
      <c r="S6" s="41"/>
      <c r="T6" s="41"/>
      <c r="U6" s="41"/>
      <c r="V6" s="41"/>
      <c r="W6" s="41"/>
      <c r="X6" s="41"/>
      <c r="Y6" s="42"/>
    </row>
    <row r="7" spans="1:26" ht="15" hidden="1">
      <c r="A7" s="38"/>
      <c r="B7" s="43"/>
      <c r="C7" s="44"/>
      <c r="D7" s="41"/>
      <c r="E7" s="371" t="s">
        <v>74</v>
      </c>
      <c r="F7" s="371"/>
      <c r="G7" s="371"/>
      <c r="H7" s="371"/>
      <c r="I7" s="371"/>
      <c r="J7" s="371"/>
      <c r="K7" s="371"/>
      <c r="L7" s="371"/>
      <c r="M7" s="371"/>
      <c r="N7" s="371"/>
      <c r="O7" s="371"/>
      <c r="P7" s="371"/>
      <c r="Q7" s="371"/>
      <c r="R7" s="371"/>
      <c r="S7" s="371"/>
      <c r="T7" s="371"/>
      <c r="U7" s="371"/>
      <c r="V7" s="371"/>
      <c r="W7" s="371"/>
      <c r="X7" s="371"/>
      <c r="Y7" s="42"/>
    </row>
    <row r="8" spans="1:26" ht="15" hidden="1">
      <c r="A8" s="38"/>
      <c r="B8" s="43"/>
      <c r="C8" s="44"/>
      <c r="D8" s="41"/>
      <c r="E8" s="371"/>
      <c r="F8" s="371"/>
      <c r="G8" s="371"/>
      <c r="H8" s="371"/>
      <c r="I8" s="371"/>
      <c r="J8" s="371"/>
      <c r="K8" s="371"/>
      <c r="L8" s="371"/>
      <c r="M8" s="371"/>
      <c r="N8" s="371"/>
      <c r="O8" s="371"/>
      <c r="P8" s="371"/>
      <c r="Q8" s="371"/>
      <c r="R8" s="371"/>
      <c r="S8" s="371"/>
      <c r="T8" s="371"/>
      <c r="U8" s="371"/>
      <c r="V8" s="371"/>
      <c r="W8" s="371"/>
      <c r="X8" s="371"/>
      <c r="Y8" s="42"/>
    </row>
    <row r="9" spans="1:26" ht="15" hidden="1">
      <c r="A9" s="38"/>
      <c r="B9" s="43"/>
      <c r="C9" s="44"/>
      <c r="D9" s="41"/>
      <c r="E9" s="371"/>
      <c r="F9" s="371"/>
      <c r="G9" s="371"/>
      <c r="H9" s="371"/>
      <c r="I9" s="371"/>
      <c r="J9" s="371"/>
      <c r="K9" s="371"/>
      <c r="L9" s="371"/>
      <c r="M9" s="371"/>
      <c r="N9" s="371"/>
      <c r="O9" s="371"/>
      <c r="P9" s="371"/>
      <c r="Q9" s="371"/>
      <c r="R9" s="371"/>
      <c r="S9" s="371"/>
      <c r="T9" s="371"/>
      <c r="U9" s="371"/>
      <c r="V9" s="371"/>
      <c r="W9" s="371"/>
      <c r="X9" s="371"/>
      <c r="Y9" s="42"/>
    </row>
    <row r="10" spans="1:26" ht="15" hidden="1">
      <c r="A10" s="38"/>
      <c r="B10" s="43"/>
      <c r="C10" s="44"/>
      <c r="D10" s="41"/>
      <c r="E10" s="371"/>
      <c r="F10" s="371"/>
      <c r="G10" s="371"/>
      <c r="H10" s="371"/>
      <c r="I10" s="371"/>
      <c r="J10" s="371"/>
      <c r="K10" s="371"/>
      <c r="L10" s="371"/>
      <c r="M10" s="371"/>
      <c r="N10" s="371"/>
      <c r="O10" s="371"/>
      <c r="P10" s="371"/>
      <c r="Q10" s="371"/>
      <c r="R10" s="371"/>
      <c r="S10" s="371"/>
      <c r="T10" s="371"/>
      <c r="U10" s="371"/>
      <c r="V10" s="371"/>
      <c r="W10" s="371"/>
      <c r="X10" s="371"/>
      <c r="Y10" s="42"/>
    </row>
    <row r="11" spans="1:26" ht="15" hidden="1">
      <c r="A11" s="38"/>
      <c r="B11" s="43"/>
      <c r="C11" s="44"/>
      <c r="D11" s="41"/>
      <c r="E11" s="371"/>
      <c r="F11" s="371"/>
      <c r="G11" s="371"/>
      <c r="H11" s="371"/>
      <c r="I11" s="371"/>
      <c r="J11" s="371"/>
      <c r="K11" s="371"/>
      <c r="L11" s="371"/>
      <c r="M11" s="371"/>
      <c r="N11" s="371"/>
      <c r="O11" s="371"/>
      <c r="P11" s="371"/>
      <c r="Q11" s="371"/>
      <c r="R11" s="371"/>
      <c r="S11" s="371"/>
      <c r="T11" s="371"/>
      <c r="U11" s="371"/>
      <c r="V11" s="371"/>
      <c r="W11" s="371"/>
      <c r="X11" s="371"/>
      <c r="Y11" s="42"/>
    </row>
    <row r="12" spans="1:26" ht="15" hidden="1">
      <c r="A12" s="38"/>
      <c r="B12" s="43"/>
      <c r="C12" s="44"/>
      <c r="D12" s="41"/>
      <c r="E12" s="371"/>
      <c r="F12" s="371"/>
      <c r="G12" s="371"/>
      <c r="H12" s="371"/>
      <c r="I12" s="371"/>
      <c r="J12" s="371"/>
      <c r="K12" s="371"/>
      <c r="L12" s="371"/>
      <c r="M12" s="371"/>
      <c r="N12" s="371"/>
      <c r="O12" s="371"/>
      <c r="P12" s="371"/>
      <c r="Q12" s="371"/>
      <c r="R12" s="371"/>
      <c r="S12" s="371"/>
      <c r="T12" s="371"/>
      <c r="U12" s="371"/>
      <c r="V12" s="371"/>
      <c r="W12" s="371"/>
      <c r="X12" s="371"/>
      <c r="Y12" s="42"/>
    </row>
    <row r="13" spans="1:26" ht="15" hidden="1">
      <c r="A13" s="38"/>
      <c r="B13" s="43"/>
      <c r="C13" s="44"/>
      <c r="D13" s="41"/>
      <c r="E13" s="371"/>
      <c r="F13" s="371"/>
      <c r="G13" s="371"/>
      <c r="H13" s="371"/>
      <c r="I13" s="371"/>
      <c r="J13" s="371"/>
      <c r="K13" s="371"/>
      <c r="L13" s="371"/>
      <c r="M13" s="371"/>
      <c r="N13" s="371"/>
      <c r="O13" s="371"/>
      <c r="P13" s="371"/>
      <c r="Q13" s="371"/>
      <c r="R13" s="371"/>
      <c r="S13" s="371"/>
      <c r="T13" s="371"/>
      <c r="U13" s="371"/>
      <c r="V13" s="371"/>
      <c r="W13" s="371"/>
      <c r="X13" s="371"/>
      <c r="Y13" s="42"/>
    </row>
    <row r="14" spans="1:26" ht="15" hidden="1">
      <c r="A14" s="38"/>
      <c r="B14" s="43"/>
      <c r="C14" s="44"/>
      <c r="D14" s="41"/>
      <c r="E14" s="371"/>
      <c r="F14" s="371"/>
      <c r="G14" s="371"/>
      <c r="H14" s="371"/>
      <c r="I14" s="371"/>
      <c r="J14" s="371"/>
      <c r="K14" s="371"/>
      <c r="L14" s="371"/>
      <c r="M14" s="371"/>
      <c r="N14" s="371"/>
      <c r="O14" s="371"/>
      <c r="P14" s="371"/>
      <c r="Q14" s="371"/>
      <c r="R14" s="371"/>
      <c r="S14" s="371"/>
      <c r="T14" s="371"/>
      <c r="U14" s="371"/>
      <c r="V14" s="371"/>
      <c r="W14" s="371"/>
      <c r="X14" s="371"/>
      <c r="Y14" s="42"/>
    </row>
    <row r="15" spans="1:26" ht="15" hidden="1">
      <c r="A15" s="38"/>
      <c r="B15" s="43"/>
      <c r="C15" s="44"/>
      <c r="D15" s="41"/>
      <c r="E15" s="371"/>
      <c r="F15" s="371"/>
      <c r="G15" s="371"/>
      <c r="H15" s="371"/>
      <c r="I15" s="371"/>
      <c r="J15" s="371"/>
      <c r="K15" s="371"/>
      <c r="L15" s="371"/>
      <c r="M15" s="371"/>
      <c r="N15" s="371"/>
      <c r="O15" s="371"/>
      <c r="P15" s="371"/>
      <c r="Q15" s="371"/>
      <c r="R15" s="371"/>
      <c r="S15" s="371"/>
      <c r="T15" s="371"/>
      <c r="U15" s="371"/>
      <c r="V15" s="371"/>
      <c r="W15" s="371"/>
      <c r="X15" s="371"/>
      <c r="Y15" s="45"/>
    </row>
    <row r="16" spans="1:26" ht="15" hidden="1">
      <c r="A16" s="38"/>
      <c r="B16" s="43"/>
      <c r="C16" s="44"/>
      <c r="D16" s="41"/>
      <c r="E16" s="371"/>
      <c r="F16" s="371"/>
      <c r="G16" s="371"/>
      <c r="H16" s="371"/>
      <c r="I16" s="371"/>
      <c r="J16" s="371"/>
      <c r="K16" s="371"/>
      <c r="L16" s="371"/>
      <c r="M16" s="371"/>
      <c r="N16" s="371"/>
      <c r="O16" s="371"/>
      <c r="P16" s="371"/>
      <c r="Q16" s="371"/>
      <c r="R16" s="371"/>
      <c r="S16" s="371"/>
      <c r="T16" s="371"/>
      <c r="U16" s="371"/>
      <c r="V16" s="371"/>
      <c r="W16" s="371"/>
      <c r="X16" s="371"/>
      <c r="Y16" s="42"/>
    </row>
    <row r="17" spans="1:25" ht="15" hidden="1">
      <c r="A17" s="38"/>
      <c r="B17" s="43"/>
      <c r="C17" s="44"/>
      <c r="D17" s="41"/>
      <c r="E17" s="371"/>
      <c r="F17" s="371"/>
      <c r="G17" s="371"/>
      <c r="H17" s="371"/>
      <c r="I17" s="371"/>
      <c r="J17" s="371"/>
      <c r="K17" s="371"/>
      <c r="L17" s="371"/>
      <c r="M17" s="371"/>
      <c r="N17" s="371"/>
      <c r="O17" s="371"/>
      <c r="P17" s="371"/>
      <c r="Q17" s="371"/>
      <c r="R17" s="371"/>
      <c r="S17" s="371"/>
      <c r="T17" s="371"/>
      <c r="U17" s="371"/>
      <c r="V17" s="371"/>
      <c r="W17" s="371"/>
      <c r="X17" s="371"/>
      <c r="Y17" s="42"/>
    </row>
    <row r="18" spans="1:25" ht="15" hidden="1">
      <c r="A18" s="38"/>
      <c r="B18" s="43"/>
      <c r="C18" s="44"/>
      <c r="D18" s="41"/>
      <c r="E18" s="371"/>
      <c r="F18" s="371"/>
      <c r="G18" s="371"/>
      <c r="H18" s="371"/>
      <c r="I18" s="371"/>
      <c r="J18" s="371"/>
      <c r="K18" s="371"/>
      <c r="L18" s="371"/>
      <c r="M18" s="371"/>
      <c r="N18" s="371"/>
      <c r="O18" s="371"/>
      <c r="P18" s="371"/>
      <c r="Q18" s="371"/>
      <c r="R18" s="371"/>
      <c r="S18" s="371"/>
      <c r="T18" s="371"/>
      <c r="U18" s="371"/>
      <c r="V18" s="371"/>
      <c r="W18" s="371"/>
      <c r="X18" s="371"/>
      <c r="Y18" s="42"/>
    </row>
    <row r="19" spans="1:25" ht="15" hidden="1">
      <c r="A19" s="38"/>
      <c r="B19" s="43"/>
      <c r="C19" s="44"/>
      <c r="D19" s="41"/>
      <c r="E19" s="371"/>
      <c r="F19" s="371"/>
      <c r="G19" s="371"/>
      <c r="H19" s="371"/>
      <c r="I19" s="371"/>
      <c r="J19" s="371"/>
      <c r="K19" s="371"/>
      <c r="L19" s="371"/>
      <c r="M19" s="371"/>
      <c r="N19" s="371"/>
      <c r="O19" s="371"/>
      <c r="P19" s="371"/>
      <c r="Q19" s="371"/>
      <c r="R19" s="371"/>
      <c r="S19" s="371"/>
      <c r="T19" s="371"/>
      <c r="U19" s="371"/>
      <c r="V19" s="371"/>
      <c r="W19" s="371"/>
      <c r="X19" s="371"/>
      <c r="Y19" s="42"/>
    </row>
    <row r="20" spans="1:25" ht="15" hidden="1">
      <c r="A20" s="38"/>
      <c r="B20" s="43"/>
      <c r="C20" s="44"/>
      <c r="D20" s="41"/>
      <c r="E20" s="371"/>
      <c r="F20" s="371"/>
      <c r="G20" s="371"/>
      <c r="H20" s="371"/>
      <c r="I20" s="371"/>
      <c r="J20" s="371"/>
      <c r="K20" s="371"/>
      <c r="L20" s="371"/>
      <c r="M20" s="371"/>
      <c r="N20" s="371"/>
      <c r="O20" s="371"/>
      <c r="P20" s="371"/>
      <c r="Q20" s="371"/>
      <c r="R20" s="371"/>
      <c r="S20" s="371"/>
      <c r="T20" s="371"/>
      <c r="U20" s="371"/>
      <c r="V20" s="371"/>
      <c r="W20" s="371"/>
      <c r="X20" s="371"/>
      <c r="Y20" s="42"/>
    </row>
    <row r="21" spans="1:25" ht="15" hidden="1">
      <c r="A21" s="38"/>
      <c r="B21" s="43"/>
      <c r="C21" s="44"/>
      <c r="D21" s="41"/>
      <c r="E21" s="371"/>
      <c r="F21" s="371"/>
      <c r="G21" s="371"/>
      <c r="H21" s="371"/>
      <c r="I21" s="371"/>
      <c r="J21" s="371"/>
      <c r="K21" s="371"/>
      <c r="L21" s="371"/>
      <c r="M21" s="371"/>
      <c r="N21" s="371"/>
      <c r="O21" s="371"/>
      <c r="P21" s="371"/>
      <c r="Q21" s="371"/>
      <c r="R21" s="371"/>
      <c r="S21" s="371"/>
      <c r="T21" s="371"/>
      <c r="U21" s="371"/>
      <c r="V21" s="371"/>
      <c r="W21" s="371"/>
      <c r="X21" s="371"/>
      <c r="Y21" s="42"/>
    </row>
    <row r="22" spans="1:25" ht="15" hidden="1">
      <c r="A22" s="38"/>
      <c r="B22" s="43"/>
      <c r="C22" s="44"/>
      <c r="D22" s="41"/>
      <c r="E22" s="371"/>
      <c r="F22" s="371"/>
      <c r="G22" s="371"/>
      <c r="H22" s="371"/>
      <c r="I22" s="371"/>
      <c r="J22" s="371"/>
      <c r="K22" s="371"/>
      <c r="L22" s="371"/>
      <c r="M22" s="371"/>
      <c r="N22" s="371"/>
      <c r="O22" s="371"/>
      <c r="P22" s="371"/>
      <c r="Q22" s="371"/>
      <c r="R22" s="371"/>
      <c r="S22" s="371"/>
      <c r="T22" s="371"/>
      <c r="U22" s="371"/>
      <c r="V22" s="371"/>
      <c r="W22" s="371"/>
      <c r="X22" s="371"/>
      <c r="Y22" s="42"/>
    </row>
    <row r="23" spans="1:25" ht="15" hidden="1">
      <c r="A23" s="38"/>
      <c r="B23" s="43"/>
      <c r="C23" s="44"/>
      <c r="D23" s="41"/>
      <c r="E23" s="371"/>
      <c r="F23" s="371"/>
      <c r="G23" s="371"/>
      <c r="H23" s="371"/>
      <c r="I23" s="371"/>
      <c r="J23" s="371"/>
      <c r="K23" s="371"/>
      <c r="L23" s="371"/>
      <c r="M23" s="371"/>
      <c r="N23" s="371"/>
      <c r="O23" s="371"/>
      <c r="P23" s="371"/>
      <c r="Q23" s="371"/>
      <c r="R23" s="371"/>
      <c r="S23" s="371"/>
      <c r="T23" s="371"/>
      <c r="U23" s="371"/>
      <c r="V23" s="371"/>
      <c r="W23" s="371"/>
      <c r="X23" s="371"/>
      <c r="Y23" s="42"/>
    </row>
    <row r="24" spans="1:25" ht="15" hidden="1">
      <c r="A24" s="38"/>
      <c r="B24" s="43"/>
      <c r="C24" s="44"/>
      <c r="D24" s="46"/>
      <c r="E24" s="77"/>
      <c r="F24" s="77"/>
      <c r="G24" s="77"/>
      <c r="H24" s="77"/>
      <c r="I24" s="77"/>
      <c r="J24" s="77"/>
      <c r="K24" s="77"/>
      <c r="L24" s="77"/>
      <c r="M24" s="77"/>
      <c r="N24" s="77"/>
      <c r="O24" s="77"/>
      <c r="P24" s="77"/>
      <c r="Q24" s="77"/>
      <c r="R24" s="77"/>
      <c r="S24" s="77"/>
      <c r="T24" s="77"/>
      <c r="U24" s="77"/>
      <c r="V24" s="77"/>
      <c r="W24" s="77"/>
      <c r="X24" s="77"/>
      <c r="Y24" s="42"/>
    </row>
    <row r="25" spans="1:25" ht="15">
      <c r="A25" s="38"/>
      <c r="B25" s="43"/>
      <c r="C25" s="44"/>
      <c r="D25" s="46"/>
      <c r="E25" s="47"/>
      <c r="F25" s="47"/>
      <c r="G25" s="47"/>
      <c r="H25" s="47"/>
      <c r="I25" s="47"/>
      <c r="J25" s="47"/>
      <c r="K25" s="47"/>
      <c r="L25" s="47"/>
      <c r="M25" s="47"/>
      <c r="N25" s="47"/>
      <c r="O25" s="47"/>
      <c r="P25" s="47"/>
      <c r="Q25" s="47"/>
      <c r="R25" s="47"/>
      <c r="S25" s="47"/>
      <c r="T25" s="47"/>
      <c r="U25" s="47"/>
      <c r="V25" s="47"/>
      <c r="W25" s="47"/>
      <c r="X25" s="47"/>
      <c r="Y25" s="42"/>
    </row>
    <row r="26" spans="1:25" ht="15">
      <c r="A26" s="38"/>
      <c r="B26" s="43"/>
      <c r="C26" s="44"/>
      <c r="D26" s="39"/>
      <c r="E26" s="48" t="s">
        <v>75</v>
      </c>
      <c r="F26" s="372" t="s">
        <v>76</v>
      </c>
      <c r="G26" s="373"/>
      <c r="H26" s="373"/>
      <c r="I26" s="373"/>
      <c r="J26" s="373"/>
      <c r="K26" s="373"/>
      <c r="L26" s="373"/>
      <c r="M26" s="373"/>
      <c r="N26" s="49"/>
      <c r="O26" s="62" t="s">
        <v>75</v>
      </c>
      <c r="P26" s="375" t="s">
        <v>77</v>
      </c>
      <c r="Q26" s="376"/>
      <c r="R26" s="376"/>
      <c r="S26" s="376"/>
      <c r="T26" s="376"/>
      <c r="U26" s="376"/>
      <c r="V26" s="376"/>
      <c r="W26" s="376"/>
      <c r="X26" s="376"/>
      <c r="Y26" s="42"/>
    </row>
    <row r="27" spans="1:25" ht="15">
      <c r="A27" s="38"/>
      <c r="B27" s="43"/>
      <c r="C27" s="44"/>
      <c r="D27" s="39"/>
      <c r="E27" s="50" t="s">
        <v>75</v>
      </c>
      <c r="F27" s="372" t="s">
        <v>78</v>
      </c>
      <c r="G27" s="373"/>
      <c r="H27" s="373"/>
      <c r="I27" s="373"/>
      <c r="J27" s="373"/>
      <c r="K27" s="373"/>
      <c r="L27" s="373"/>
      <c r="M27" s="373"/>
      <c r="N27" s="49"/>
      <c r="O27" s="65" t="s">
        <v>75</v>
      </c>
      <c r="P27" s="375" t="s">
        <v>79</v>
      </c>
      <c r="Q27" s="376"/>
      <c r="R27" s="376"/>
      <c r="S27" s="376"/>
      <c r="T27" s="376"/>
      <c r="U27" s="376"/>
      <c r="V27" s="376"/>
      <c r="W27" s="376"/>
      <c r="X27" s="376"/>
      <c r="Y27" s="42"/>
    </row>
    <row r="28" spans="1:25" ht="15">
      <c r="A28" s="38"/>
      <c r="B28" s="43"/>
      <c r="C28" s="44"/>
      <c r="D28" s="39"/>
      <c r="E28" s="41"/>
      <c r="F28" s="41"/>
      <c r="G28" s="41"/>
      <c r="H28" s="41"/>
      <c r="I28" s="41"/>
      <c r="J28" s="41"/>
      <c r="K28" s="41"/>
      <c r="L28" s="41"/>
      <c r="M28" s="41"/>
      <c r="N28" s="41"/>
      <c r="O28" s="38"/>
      <c r="P28" s="377"/>
      <c r="Q28" s="377"/>
      <c r="R28" s="377"/>
      <c r="S28" s="377"/>
      <c r="T28" s="377"/>
      <c r="U28" s="377"/>
      <c r="V28" s="377"/>
      <c r="W28" s="377"/>
      <c r="X28" s="377"/>
      <c r="Y28" s="42"/>
    </row>
    <row r="29" spans="1:25" ht="15">
      <c r="A29" s="38"/>
      <c r="B29" s="43"/>
      <c r="C29" s="44"/>
      <c r="D29" s="39"/>
      <c r="E29" s="41"/>
      <c r="F29" s="41"/>
      <c r="G29" s="41"/>
      <c r="H29" s="41"/>
      <c r="I29" s="41"/>
      <c r="J29" s="41"/>
      <c r="K29" s="41"/>
      <c r="L29" s="41"/>
      <c r="M29" s="41"/>
      <c r="N29" s="41"/>
      <c r="O29" s="38"/>
      <c r="P29" s="74"/>
      <c r="Q29" s="74"/>
      <c r="R29" s="74"/>
      <c r="S29" s="74"/>
      <c r="T29" s="74"/>
      <c r="U29" s="74"/>
      <c r="V29" s="74"/>
      <c r="W29" s="74"/>
      <c r="X29" s="74"/>
      <c r="Y29" s="42"/>
    </row>
    <row r="30" spans="1:25" ht="15">
      <c r="A30" s="38"/>
      <c r="B30" s="43"/>
      <c r="C30" s="44"/>
      <c r="D30" s="39"/>
      <c r="E30" s="41"/>
      <c r="F30" s="41"/>
      <c r="G30" s="41"/>
      <c r="H30" s="41"/>
      <c r="I30" s="41"/>
      <c r="J30" s="41"/>
      <c r="K30" s="41"/>
      <c r="L30" s="41"/>
      <c r="M30" s="41"/>
      <c r="N30" s="41"/>
      <c r="O30" s="63"/>
      <c r="P30" s="63"/>
      <c r="Q30" s="63"/>
      <c r="R30" s="63"/>
      <c r="S30" s="63"/>
      <c r="T30" s="63"/>
      <c r="U30" s="63"/>
      <c r="V30" s="63"/>
      <c r="W30" s="63"/>
      <c r="X30" s="63"/>
      <c r="Y30" s="42"/>
    </row>
    <row r="31" spans="1:25" ht="15">
      <c r="A31" s="38"/>
      <c r="B31" s="43"/>
      <c r="C31" s="44"/>
      <c r="D31" s="39"/>
      <c r="E31" s="41"/>
      <c r="F31" s="41"/>
      <c r="G31" s="41"/>
      <c r="H31" s="41"/>
      <c r="I31" s="41"/>
      <c r="J31" s="41"/>
      <c r="K31" s="41"/>
      <c r="L31" s="41"/>
      <c r="M31" s="41"/>
      <c r="N31" s="41"/>
      <c r="O31" s="41"/>
      <c r="P31" s="41"/>
      <c r="Q31" s="41"/>
      <c r="R31" s="41"/>
      <c r="S31" s="41"/>
      <c r="T31" s="41"/>
      <c r="U31" s="41"/>
      <c r="V31" s="41"/>
      <c r="W31" s="41"/>
      <c r="X31" s="41"/>
      <c r="Y31" s="42"/>
    </row>
    <row r="32" spans="1:25" ht="15">
      <c r="A32" s="38"/>
      <c r="B32" s="43"/>
      <c r="C32" s="44"/>
      <c r="D32" s="39"/>
      <c r="E32" s="41"/>
      <c r="F32" s="41"/>
      <c r="G32" s="41"/>
      <c r="H32" s="41"/>
      <c r="I32" s="41"/>
      <c r="J32" s="41"/>
      <c r="K32" s="41"/>
      <c r="L32" s="41"/>
      <c r="M32" s="41"/>
      <c r="N32" s="41"/>
      <c r="O32" s="41"/>
      <c r="P32" s="41"/>
      <c r="Q32" s="41"/>
      <c r="R32" s="41"/>
      <c r="S32" s="41"/>
      <c r="T32" s="41"/>
      <c r="U32" s="41"/>
      <c r="V32" s="41"/>
      <c r="W32" s="41"/>
      <c r="X32" s="41"/>
      <c r="Y32" s="42"/>
    </row>
    <row r="33" spans="1:25" ht="15">
      <c r="A33" s="38"/>
      <c r="B33" s="43"/>
      <c r="C33" s="44"/>
      <c r="D33" s="39"/>
      <c r="E33" s="41"/>
      <c r="F33" s="41"/>
      <c r="G33" s="41"/>
      <c r="H33" s="41"/>
      <c r="I33" s="41"/>
      <c r="J33" s="41"/>
      <c r="K33" s="41"/>
      <c r="L33" s="41"/>
      <c r="M33" s="41"/>
      <c r="N33" s="41"/>
      <c r="O33" s="41"/>
      <c r="P33" s="41"/>
      <c r="Q33" s="41"/>
      <c r="R33" s="41"/>
      <c r="S33" s="41"/>
      <c r="T33" s="41"/>
      <c r="U33" s="41"/>
      <c r="V33" s="41"/>
      <c r="W33" s="41"/>
      <c r="X33" s="41"/>
      <c r="Y33" s="42"/>
    </row>
    <row r="34" spans="1:25" ht="15">
      <c r="A34" s="38"/>
      <c r="B34" s="43"/>
      <c r="C34" s="44"/>
      <c r="D34" s="39"/>
      <c r="E34" s="41"/>
      <c r="F34" s="41"/>
      <c r="G34" s="41"/>
      <c r="H34" s="41"/>
      <c r="I34" s="41"/>
      <c r="J34" s="41"/>
      <c r="K34" s="41"/>
      <c r="L34" s="41"/>
      <c r="M34" s="41"/>
      <c r="N34" s="41"/>
      <c r="O34" s="41"/>
      <c r="P34" s="41"/>
      <c r="Q34" s="41"/>
      <c r="R34" s="41"/>
      <c r="S34" s="41"/>
      <c r="T34" s="41"/>
      <c r="U34" s="41"/>
      <c r="V34" s="41"/>
      <c r="W34" s="41"/>
      <c r="X34" s="41"/>
      <c r="Y34" s="42"/>
    </row>
    <row r="35" spans="1:25" ht="15">
      <c r="A35" s="38"/>
      <c r="B35" s="43"/>
      <c r="C35" s="44"/>
      <c r="D35" s="39"/>
      <c r="E35" s="41"/>
      <c r="F35" s="41"/>
      <c r="G35" s="41"/>
      <c r="H35" s="41"/>
      <c r="I35" s="41"/>
      <c r="J35" s="41"/>
      <c r="K35" s="41"/>
      <c r="L35" s="41"/>
      <c r="M35" s="41"/>
      <c r="N35" s="41"/>
      <c r="O35" s="41"/>
      <c r="P35" s="41"/>
      <c r="Q35" s="41"/>
      <c r="R35" s="41"/>
      <c r="S35" s="41"/>
      <c r="T35" s="41"/>
      <c r="U35" s="41"/>
      <c r="V35" s="41"/>
      <c r="W35" s="41"/>
      <c r="X35" s="41"/>
      <c r="Y35" s="42"/>
    </row>
    <row r="36" spans="1:25" ht="15">
      <c r="A36" s="38"/>
      <c r="B36" s="43"/>
      <c r="C36" s="44"/>
      <c r="D36" s="39"/>
      <c r="E36" s="41"/>
      <c r="F36" s="41"/>
      <c r="G36" s="41"/>
      <c r="H36" s="41"/>
      <c r="I36" s="41"/>
      <c r="J36" s="41"/>
      <c r="K36" s="41"/>
      <c r="L36" s="41"/>
      <c r="M36" s="41"/>
      <c r="N36" s="41"/>
      <c r="O36" s="41"/>
      <c r="P36" s="41"/>
      <c r="Q36" s="41"/>
      <c r="R36" s="41"/>
      <c r="S36" s="41"/>
      <c r="T36" s="41"/>
      <c r="U36" s="41"/>
      <c r="V36" s="41"/>
      <c r="W36" s="41"/>
      <c r="X36" s="41"/>
      <c r="Y36" s="42"/>
    </row>
    <row r="37" spans="1:25" ht="15">
      <c r="A37" s="38"/>
      <c r="B37" s="43"/>
      <c r="C37" s="44"/>
      <c r="D37" s="39"/>
      <c r="E37" s="41"/>
      <c r="F37" s="41"/>
      <c r="G37" s="41"/>
      <c r="H37" s="41"/>
      <c r="I37" s="41"/>
      <c r="J37" s="41"/>
      <c r="K37" s="41"/>
      <c r="L37" s="41"/>
      <c r="M37" s="41"/>
      <c r="N37" s="41"/>
      <c r="O37" s="41"/>
      <c r="P37" s="41"/>
      <c r="Q37" s="41"/>
      <c r="R37" s="41"/>
      <c r="S37" s="41"/>
      <c r="T37" s="41"/>
      <c r="U37" s="41"/>
      <c r="V37" s="41"/>
      <c r="W37" s="41"/>
      <c r="X37" s="41"/>
      <c r="Y37" s="42"/>
    </row>
    <row r="38" spans="1:25" ht="15">
      <c r="A38" s="38"/>
      <c r="B38" s="43"/>
      <c r="C38" s="44"/>
      <c r="D38" s="39"/>
      <c r="E38" s="41"/>
      <c r="F38" s="41"/>
      <c r="G38" s="41"/>
      <c r="H38" s="41"/>
      <c r="I38" s="41"/>
      <c r="J38" s="41"/>
      <c r="K38" s="41"/>
      <c r="L38" s="41"/>
      <c r="M38" s="41"/>
      <c r="N38" s="41"/>
      <c r="O38" s="41"/>
      <c r="P38" s="41"/>
      <c r="Q38" s="41"/>
      <c r="R38" s="41"/>
      <c r="S38" s="41"/>
      <c r="T38" s="41"/>
      <c r="U38" s="41"/>
      <c r="V38" s="41"/>
      <c r="W38" s="41"/>
      <c r="X38" s="41"/>
      <c r="Y38" s="42"/>
    </row>
    <row r="39" spans="1:25" ht="15">
      <c r="A39" s="38"/>
      <c r="B39" s="43"/>
      <c r="C39" s="44"/>
      <c r="D39" s="39"/>
      <c r="E39" s="41"/>
      <c r="F39" s="41"/>
      <c r="G39" s="41"/>
      <c r="H39" s="41"/>
      <c r="I39" s="41"/>
      <c r="J39" s="41"/>
      <c r="K39" s="41"/>
      <c r="L39" s="41"/>
      <c r="M39" s="41"/>
      <c r="N39" s="41"/>
      <c r="O39" s="41"/>
      <c r="P39" s="41"/>
      <c r="Q39" s="41"/>
      <c r="R39" s="41"/>
      <c r="S39" s="41"/>
      <c r="T39" s="41"/>
      <c r="U39" s="41"/>
      <c r="V39" s="41"/>
      <c r="W39" s="41"/>
      <c r="X39" s="41"/>
      <c r="Y39" s="42"/>
    </row>
    <row r="40" spans="1:25" ht="15">
      <c r="A40" s="38"/>
      <c r="B40" s="43"/>
      <c r="C40" s="44"/>
      <c r="D40" s="39"/>
      <c r="E40" s="41"/>
      <c r="F40" s="41"/>
      <c r="G40" s="41"/>
      <c r="H40" s="41"/>
      <c r="I40" s="41"/>
      <c r="J40" s="41"/>
      <c r="K40" s="41"/>
      <c r="L40" s="41"/>
      <c r="M40" s="41"/>
      <c r="N40" s="41"/>
      <c r="O40" s="41"/>
      <c r="P40" s="41"/>
      <c r="Q40" s="41"/>
      <c r="R40" s="41"/>
      <c r="S40" s="41"/>
      <c r="T40" s="41"/>
      <c r="U40" s="41"/>
      <c r="V40" s="41"/>
      <c r="W40" s="41"/>
      <c r="X40" s="41"/>
      <c r="Y40" s="42"/>
    </row>
    <row r="41" spans="1:25" ht="15">
      <c r="A41" s="38"/>
      <c r="B41" s="43"/>
      <c r="C41" s="44"/>
      <c r="D41" s="39"/>
      <c r="E41" s="41"/>
      <c r="F41" s="41"/>
      <c r="G41" s="41"/>
      <c r="H41" s="41"/>
      <c r="I41" s="41"/>
      <c r="J41" s="41"/>
      <c r="K41" s="41"/>
      <c r="L41" s="41"/>
      <c r="M41" s="41"/>
      <c r="N41" s="41"/>
      <c r="O41" s="41"/>
      <c r="P41" s="41"/>
      <c r="Q41" s="41"/>
      <c r="R41" s="41"/>
      <c r="S41" s="41"/>
      <c r="T41" s="41"/>
      <c r="U41" s="41"/>
      <c r="V41" s="41"/>
      <c r="W41" s="41"/>
      <c r="X41" s="41"/>
      <c r="Y41" s="42"/>
    </row>
    <row r="42" spans="1:25" ht="15">
      <c r="A42" s="38"/>
      <c r="B42" s="43"/>
      <c r="C42" s="44"/>
      <c r="D42" s="39"/>
      <c r="E42" s="41"/>
      <c r="F42" s="41"/>
      <c r="G42" s="41"/>
      <c r="H42" s="41"/>
      <c r="I42" s="41"/>
      <c r="J42" s="41"/>
      <c r="K42" s="41"/>
      <c r="L42" s="41"/>
      <c r="M42" s="41"/>
      <c r="N42" s="41"/>
      <c r="O42" s="41"/>
      <c r="P42" s="41"/>
      <c r="Q42" s="41"/>
      <c r="R42" s="41"/>
      <c r="S42" s="41"/>
      <c r="T42" s="41"/>
      <c r="U42" s="41"/>
      <c r="V42" s="41"/>
      <c r="W42" s="41"/>
      <c r="X42" s="41"/>
      <c r="Y42" s="42"/>
    </row>
    <row r="43" spans="1:25" ht="15">
      <c r="A43" s="38"/>
      <c r="B43" s="43"/>
      <c r="C43" s="44"/>
      <c r="D43" s="46"/>
      <c r="E43" s="47"/>
      <c r="F43" s="47"/>
      <c r="G43" s="47"/>
      <c r="H43" s="47"/>
      <c r="I43" s="47"/>
      <c r="J43" s="47"/>
      <c r="K43" s="47"/>
      <c r="L43" s="47"/>
      <c r="M43" s="47"/>
      <c r="N43" s="47"/>
      <c r="O43" s="47"/>
      <c r="P43" s="47"/>
      <c r="Q43" s="47"/>
      <c r="R43" s="47"/>
      <c r="S43" s="47"/>
      <c r="T43" s="47"/>
      <c r="U43" s="47"/>
      <c r="V43" s="47"/>
      <c r="W43" s="47"/>
      <c r="X43" s="47"/>
      <c r="Y43" s="42"/>
    </row>
    <row r="44" spans="1:25" ht="15" hidden="1">
      <c r="A44" s="38"/>
      <c r="B44" s="43"/>
      <c r="C44" s="44"/>
      <c r="D44" s="39"/>
      <c r="E44" s="378" t="s">
        <v>80</v>
      </c>
      <c r="F44" s="378"/>
      <c r="G44" s="378"/>
      <c r="H44" s="378"/>
      <c r="I44" s="378"/>
      <c r="J44" s="378"/>
      <c r="K44" s="378"/>
      <c r="L44" s="378"/>
      <c r="M44" s="378"/>
      <c r="N44" s="378"/>
      <c r="O44" s="378"/>
      <c r="P44" s="378"/>
      <c r="Q44" s="378"/>
      <c r="R44" s="378"/>
      <c r="S44" s="378"/>
      <c r="T44" s="378"/>
      <c r="U44" s="378"/>
      <c r="V44" s="378"/>
      <c r="W44" s="378"/>
      <c r="X44" s="378"/>
      <c r="Y44" s="42"/>
    </row>
    <row r="45" spans="1:25" ht="15" hidden="1">
      <c r="A45" s="38"/>
      <c r="B45" s="43"/>
      <c r="C45" s="44"/>
      <c r="D45" s="39"/>
      <c r="E45" s="378"/>
      <c r="F45" s="378"/>
      <c r="G45" s="378"/>
      <c r="H45" s="378"/>
      <c r="I45" s="378"/>
      <c r="J45" s="378"/>
      <c r="K45" s="378"/>
      <c r="L45" s="378"/>
      <c r="M45" s="378"/>
      <c r="N45" s="378"/>
      <c r="O45" s="378"/>
      <c r="P45" s="378"/>
      <c r="Q45" s="378"/>
      <c r="R45" s="378"/>
      <c r="S45" s="378"/>
      <c r="T45" s="378"/>
      <c r="U45" s="378"/>
      <c r="V45" s="378"/>
      <c r="W45" s="378"/>
      <c r="X45" s="378"/>
      <c r="Y45" s="42"/>
    </row>
    <row r="46" spans="1:25" ht="15" hidden="1">
      <c r="A46" s="38"/>
      <c r="B46" s="43"/>
      <c r="C46" s="44"/>
      <c r="D46" s="39"/>
      <c r="E46" s="378"/>
      <c r="F46" s="378"/>
      <c r="G46" s="378"/>
      <c r="H46" s="378"/>
      <c r="I46" s="378"/>
      <c r="J46" s="378"/>
      <c r="K46" s="378"/>
      <c r="L46" s="378"/>
      <c r="M46" s="378"/>
      <c r="N46" s="378"/>
      <c r="O46" s="378"/>
      <c r="P46" s="378"/>
      <c r="Q46" s="378"/>
      <c r="R46" s="378"/>
      <c r="S46" s="378"/>
      <c r="T46" s="378"/>
      <c r="U46" s="378"/>
      <c r="V46" s="378"/>
      <c r="W46" s="378"/>
      <c r="X46" s="378"/>
      <c r="Y46" s="42"/>
    </row>
    <row r="47" spans="1:25" ht="15" hidden="1">
      <c r="A47" s="38"/>
      <c r="B47" s="43"/>
      <c r="C47" s="44"/>
      <c r="D47" s="39"/>
      <c r="E47" s="378"/>
      <c r="F47" s="378"/>
      <c r="G47" s="378"/>
      <c r="H47" s="378"/>
      <c r="I47" s="378"/>
      <c r="J47" s="378"/>
      <c r="K47" s="378"/>
      <c r="L47" s="378"/>
      <c r="M47" s="378"/>
      <c r="N47" s="378"/>
      <c r="O47" s="378"/>
      <c r="P47" s="378"/>
      <c r="Q47" s="378"/>
      <c r="R47" s="378"/>
      <c r="S47" s="378"/>
      <c r="T47" s="378"/>
      <c r="U47" s="378"/>
      <c r="V47" s="378"/>
      <c r="W47" s="378"/>
      <c r="X47" s="378"/>
      <c r="Y47" s="42"/>
    </row>
    <row r="48" spans="1:25" ht="15" hidden="1">
      <c r="A48" s="38"/>
      <c r="B48" s="43"/>
      <c r="C48" s="44"/>
      <c r="D48" s="39"/>
      <c r="E48" s="378"/>
      <c r="F48" s="378"/>
      <c r="G48" s="378"/>
      <c r="H48" s="378"/>
      <c r="I48" s="378"/>
      <c r="J48" s="378"/>
      <c r="K48" s="378"/>
      <c r="L48" s="378"/>
      <c r="M48" s="378"/>
      <c r="N48" s="378"/>
      <c r="O48" s="378"/>
      <c r="P48" s="378"/>
      <c r="Q48" s="378"/>
      <c r="R48" s="378"/>
      <c r="S48" s="378"/>
      <c r="T48" s="378"/>
      <c r="U48" s="378"/>
      <c r="V48" s="378"/>
      <c r="W48" s="378"/>
      <c r="X48" s="378"/>
      <c r="Y48" s="42"/>
    </row>
    <row r="49" spans="1:25" ht="15" hidden="1">
      <c r="A49" s="38"/>
      <c r="B49" s="43"/>
      <c r="C49" s="44"/>
      <c r="D49" s="39"/>
      <c r="E49" s="378"/>
      <c r="F49" s="378"/>
      <c r="G49" s="378"/>
      <c r="H49" s="378"/>
      <c r="I49" s="378"/>
      <c r="J49" s="378"/>
      <c r="K49" s="378"/>
      <c r="L49" s="378"/>
      <c r="M49" s="378"/>
      <c r="N49" s="378"/>
      <c r="O49" s="378"/>
      <c r="P49" s="378"/>
      <c r="Q49" s="378"/>
      <c r="R49" s="378"/>
      <c r="S49" s="378"/>
      <c r="T49" s="378"/>
      <c r="U49" s="378"/>
      <c r="V49" s="378"/>
      <c r="W49" s="378"/>
      <c r="X49" s="378"/>
      <c r="Y49" s="42"/>
    </row>
    <row r="50" spans="1:25" ht="15" hidden="1">
      <c r="A50" s="38"/>
      <c r="B50" s="43"/>
      <c r="C50" s="44"/>
      <c r="D50" s="39"/>
      <c r="E50" s="378"/>
      <c r="F50" s="378"/>
      <c r="G50" s="378"/>
      <c r="H50" s="378"/>
      <c r="I50" s="378"/>
      <c r="J50" s="378"/>
      <c r="K50" s="378"/>
      <c r="L50" s="378"/>
      <c r="M50" s="378"/>
      <c r="N50" s="378"/>
      <c r="O50" s="378"/>
      <c r="P50" s="378"/>
      <c r="Q50" s="378"/>
      <c r="R50" s="378"/>
      <c r="S50" s="378"/>
      <c r="T50" s="378"/>
      <c r="U50" s="378"/>
      <c r="V50" s="378"/>
      <c r="W50" s="378"/>
      <c r="X50" s="378"/>
      <c r="Y50" s="42"/>
    </row>
    <row r="51" spans="1:25" ht="15" hidden="1">
      <c r="A51" s="38"/>
      <c r="B51" s="43"/>
      <c r="C51" s="44"/>
      <c r="D51" s="39"/>
      <c r="E51" s="378"/>
      <c r="F51" s="378"/>
      <c r="G51" s="378"/>
      <c r="H51" s="378"/>
      <c r="I51" s="378"/>
      <c r="J51" s="378"/>
      <c r="K51" s="378"/>
      <c r="L51" s="378"/>
      <c r="M51" s="378"/>
      <c r="N51" s="378"/>
      <c r="O51" s="378"/>
      <c r="P51" s="378"/>
      <c r="Q51" s="378"/>
      <c r="R51" s="378"/>
      <c r="S51" s="378"/>
      <c r="T51" s="378"/>
      <c r="U51" s="378"/>
      <c r="V51" s="378"/>
      <c r="W51" s="378"/>
      <c r="X51" s="378"/>
      <c r="Y51" s="42"/>
    </row>
    <row r="52" spans="1:25" ht="15" hidden="1">
      <c r="A52" s="38"/>
      <c r="B52" s="43"/>
      <c r="C52" s="44"/>
      <c r="D52" s="39"/>
      <c r="E52" s="378"/>
      <c r="F52" s="378"/>
      <c r="G52" s="378"/>
      <c r="H52" s="378"/>
      <c r="I52" s="378"/>
      <c r="J52" s="378"/>
      <c r="K52" s="378"/>
      <c r="L52" s="378"/>
      <c r="M52" s="378"/>
      <c r="N52" s="378"/>
      <c r="O52" s="378"/>
      <c r="P52" s="378"/>
      <c r="Q52" s="378"/>
      <c r="R52" s="378"/>
      <c r="S52" s="378"/>
      <c r="T52" s="378"/>
      <c r="U52" s="378"/>
      <c r="V52" s="378"/>
      <c r="W52" s="378"/>
      <c r="X52" s="378"/>
      <c r="Y52" s="42"/>
    </row>
    <row r="53" spans="1:25" ht="15" hidden="1">
      <c r="A53" s="38"/>
      <c r="B53" s="43"/>
      <c r="C53" s="44"/>
      <c r="D53" s="39"/>
      <c r="E53" s="378"/>
      <c r="F53" s="378"/>
      <c r="G53" s="378"/>
      <c r="H53" s="378"/>
      <c r="I53" s="378"/>
      <c r="J53" s="378"/>
      <c r="K53" s="378"/>
      <c r="L53" s="378"/>
      <c r="M53" s="378"/>
      <c r="N53" s="378"/>
      <c r="O53" s="378"/>
      <c r="P53" s="378"/>
      <c r="Q53" s="378"/>
      <c r="R53" s="378"/>
      <c r="S53" s="378"/>
      <c r="T53" s="378"/>
      <c r="U53" s="378"/>
      <c r="V53" s="378"/>
      <c r="W53" s="378"/>
      <c r="X53" s="378"/>
      <c r="Y53" s="42"/>
    </row>
    <row r="54" spans="1:25" ht="15" hidden="1">
      <c r="A54" s="38"/>
      <c r="B54" s="43"/>
      <c r="C54" s="44"/>
      <c r="D54" s="39"/>
      <c r="E54" s="378"/>
      <c r="F54" s="378"/>
      <c r="G54" s="378"/>
      <c r="H54" s="378"/>
      <c r="I54" s="378"/>
      <c r="J54" s="378"/>
      <c r="K54" s="378"/>
      <c r="L54" s="378"/>
      <c r="M54" s="378"/>
      <c r="N54" s="378"/>
      <c r="O54" s="378"/>
      <c r="P54" s="378"/>
      <c r="Q54" s="378"/>
      <c r="R54" s="378"/>
      <c r="S54" s="378"/>
      <c r="T54" s="378"/>
      <c r="U54" s="378"/>
      <c r="V54" s="378"/>
      <c r="W54" s="378"/>
      <c r="X54" s="378"/>
      <c r="Y54" s="42"/>
    </row>
    <row r="55" spans="1:25" ht="15" hidden="1">
      <c r="A55" s="38"/>
      <c r="B55" s="43"/>
      <c r="C55" s="44"/>
      <c r="D55" s="39"/>
      <c r="E55" s="378"/>
      <c r="F55" s="378"/>
      <c r="G55" s="378"/>
      <c r="H55" s="378"/>
      <c r="I55" s="378"/>
      <c r="J55" s="378"/>
      <c r="K55" s="378"/>
      <c r="L55" s="378"/>
      <c r="M55" s="378"/>
      <c r="N55" s="378"/>
      <c r="O55" s="378"/>
      <c r="P55" s="378"/>
      <c r="Q55" s="378"/>
      <c r="R55" s="378"/>
      <c r="S55" s="378"/>
      <c r="T55" s="378"/>
      <c r="U55" s="378"/>
      <c r="V55" s="378"/>
      <c r="W55" s="378"/>
      <c r="X55" s="378"/>
      <c r="Y55" s="42"/>
    </row>
    <row r="56" spans="1:25" ht="15" hidden="1">
      <c r="A56" s="38"/>
      <c r="B56" s="43"/>
      <c r="C56" s="44"/>
      <c r="D56" s="39"/>
      <c r="E56" s="378"/>
      <c r="F56" s="378"/>
      <c r="G56" s="378"/>
      <c r="H56" s="378"/>
      <c r="I56" s="378"/>
      <c r="J56" s="378"/>
      <c r="K56" s="378"/>
      <c r="L56" s="378"/>
      <c r="M56" s="378"/>
      <c r="N56" s="378"/>
      <c r="O56" s="378"/>
      <c r="P56" s="378"/>
      <c r="Q56" s="378"/>
      <c r="R56" s="378"/>
      <c r="S56" s="378"/>
      <c r="T56" s="378"/>
      <c r="U56" s="378"/>
      <c r="V56" s="378"/>
      <c r="W56" s="378"/>
      <c r="X56" s="378"/>
      <c r="Y56" s="42"/>
    </row>
    <row r="57" spans="1:25" ht="15" hidden="1">
      <c r="A57" s="38"/>
      <c r="B57" s="43"/>
      <c r="C57" s="44"/>
      <c r="D57" s="39"/>
      <c r="E57" s="378"/>
      <c r="F57" s="378"/>
      <c r="G57" s="378"/>
      <c r="H57" s="378"/>
      <c r="I57" s="378"/>
      <c r="J57" s="378"/>
      <c r="K57" s="378"/>
      <c r="L57" s="378"/>
      <c r="M57" s="378"/>
      <c r="N57" s="378"/>
      <c r="O57" s="378"/>
      <c r="P57" s="378"/>
      <c r="Q57" s="378"/>
      <c r="R57" s="378"/>
      <c r="S57" s="378"/>
      <c r="T57" s="378"/>
      <c r="U57" s="378"/>
      <c r="V57" s="378"/>
      <c r="W57" s="378"/>
      <c r="X57" s="378"/>
      <c r="Y57" s="42"/>
    </row>
    <row r="58" spans="1:25" ht="15" hidden="1">
      <c r="A58" s="38"/>
      <c r="B58" s="43"/>
      <c r="C58" s="44"/>
      <c r="D58" s="39"/>
      <c r="E58" s="378"/>
      <c r="F58" s="378"/>
      <c r="G58" s="378"/>
      <c r="H58" s="378"/>
      <c r="I58" s="378"/>
      <c r="J58" s="378"/>
      <c r="K58" s="378"/>
      <c r="L58" s="378"/>
      <c r="M58" s="378"/>
      <c r="N58" s="378"/>
      <c r="O58" s="378"/>
      <c r="P58" s="378"/>
      <c r="Q58" s="378"/>
      <c r="R58" s="378"/>
      <c r="S58" s="378"/>
      <c r="T58" s="378"/>
      <c r="U58" s="378"/>
      <c r="V58" s="378"/>
      <c r="W58" s="378"/>
      <c r="X58" s="378"/>
      <c r="Y58" s="42"/>
    </row>
    <row r="59" spans="1:25" ht="15" hidden="1">
      <c r="A59" s="38"/>
      <c r="B59" s="43"/>
      <c r="C59" s="44"/>
      <c r="D59" s="39"/>
      <c r="E59" s="378"/>
      <c r="F59" s="378"/>
      <c r="G59" s="378"/>
      <c r="H59" s="378"/>
      <c r="I59" s="378"/>
      <c r="J59" s="378"/>
      <c r="K59" s="378"/>
      <c r="L59" s="378"/>
      <c r="M59" s="378"/>
      <c r="N59" s="378"/>
      <c r="O59" s="378"/>
      <c r="P59" s="378"/>
      <c r="Q59" s="378"/>
      <c r="R59" s="378"/>
      <c r="S59" s="378"/>
      <c r="T59" s="378"/>
      <c r="U59" s="378"/>
      <c r="V59" s="378"/>
      <c r="W59" s="378"/>
      <c r="X59" s="378"/>
      <c r="Y59" s="42"/>
    </row>
    <row r="60" spans="1:25" ht="15" hidden="1">
      <c r="A60" s="38"/>
      <c r="B60" s="43"/>
      <c r="C60" s="44"/>
      <c r="D60" s="39"/>
      <c r="E60" s="378"/>
      <c r="F60" s="378"/>
      <c r="G60" s="378"/>
      <c r="H60" s="378"/>
      <c r="I60" s="378"/>
      <c r="J60" s="378"/>
      <c r="K60" s="378"/>
      <c r="L60" s="378"/>
      <c r="M60" s="378"/>
      <c r="N60" s="378"/>
      <c r="O60" s="378"/>
      <c r="P60" s="378"/>
      <c r="Q60" s="378"/>
      <c r="R60" s="378"/>
      <c r="S60" s="378"/>
      <c r="T60" s="378"/>
      <c r="U60" s="378"/>
      <c r="V60" s="378"/>
      <c r="W60" s="378"/>
      <c r="X60" s="378"/>
      <c r="Y60" s="42"/>
    </row>
    <row r="61" spans="1:25" ht="15" hidden="1">
      <c r="A61" s="38"/>
      <c r="B61" s="43"/>
      <c r="C61" s="44"/>
      <c r="D61" s="39"/>
      <c r="E61" s="378"/>
      <c r="F61" s="378"/>
      <c r="G61" s="378"/>
      <c r="H61" s="378"/>
      <c r="I61" s="378"/>
      <c r="J61" s="378"/>
      <c r="K61" s="378"/>
      <c r="L61" s="378"/>
      <c r="M61" s="378"/>
      <c r="N61" s="378"/>
      <c r="O61" s="378"/>
      <c r="P61" s="378"/>
      <c r="Q61" s="378"/>
      <c r="R61" s="378"/>
      <c r="S61" s="378"/>
      <c r="T61" s="378"/>
      <c r="U61" s="378"/>
      <c r="V61" s="378"/>
      <c r="W61" s="378"/>
      <c r="X61" s="378"/>
      <c r="Y61" s="42"/>
    </row>
    <row r="62" spans="1:25" ht="15" hidden="1">
      <c r="A62" s="38"/>
      <c r="B62" s="43"/>
      <c r="C62" s="44"/>
      <c r="D62" s="46"/>
      <c r="E62" s="378"/>
      <c r="F62" s="378"/>
      <c r="G62" s="378"/>
      <c r="H62" s="378"/>
      <c r="I62" s="378"/>
      <c r="J62" s="378"/>
      <c r="K62" s="378"/>
      <c r="L62" s="378"/>
      <c r="M62" s="378"/>
      <c r="N62" s="378"/>
      <c r="O62" s="378"/>
      <c r="P62" s="378"/>
      <c r="Q62" s="378"/>
      <c r="R62" s="378"/>
      <c r="S62" s="378"/>
      <c r="T62" s="378"/>
      <c r="U62" s="378"/>
      <c r="V62" s="378"/>
      <c r="W62" s="378"/>
      <c r="X62" s="378"/>
      <c r="Y62" s="42"/>
    </row>
    <row r="63" spans="1:25" ht="15" hidden="1">
      <c r="A63" s="38"/>
      <c r="B63" s="43"/>
      <c r="C63" s="44"/>
      <c r="D63" s="39"/>
      <c r="G63" s="64"/>
      <c r="H63" s="78"/>
      <c r="I63" s="78"/>
      <c r="J63" s="78"/>
      <c r="K63" s="78"/>
      <c r="L63" s="78"/>
      <c r="M63" s="78"/>
      <c r="N63" s="78"/>
      <c r="O63" s="78"/>
      <c r="P63" s="78"/>
      <c r="Q63" s="78"/>
      <c r="R63" s="78"/>
      <c r="S63" s="78"/>
      <c r="T63" s="78"/>
      <c r="U63" s="78"/>
      <c r="V63" s="78"/>
      <c r="W63" s="78"/>
      <c r="X63" s="78"/>
      <c r="Y63" s="42"/>
    </row>
    <row r="64" spans="1:25" s="32" customFormat="1" ht="15" hidden="1">
      <c r="A64" s="66"/>
      <c r="B64" s="67"/>
      <c r="C64" s="44"/>
      <c r="D64" s="68"/>
      <c r="E64" s="374" t="s">
        <v>81</v>
      </c>
      <c r="F64" s="374"/>
      <c r="G64" s="374"/>
      <c r="H64" s="374"/>
      <c r="I64" s="374"/>
      <c r="J64" s="374"/>
      <c r="K64" s="374"/>
      <c r="L64" s="374"/>
      <c r="M64" s="374"/>
      <c r="N64" s="374"/>
      <c r="O64" s="374"/>
      <c r="P64" s="374"/>
      <c r="Q64" s="374"/>
      <c r="R64" s="374"/>
      <c r="S64" s="374"/>
      <c r="T64" s="374"/>
      <c r="U64" s="374"/>
      <c r="V64" s="374"/>
      <c r="W64" s="374"/>
      <c r="X64" s="374"/>
      <c r="Y64" s="42"/>
    </row>
    <row r="65" spans="1:25" ht="15" hidden="1">
      <c r="A65" s="38"/>
      <c r="B65" s="43"/>
      <c r="C65" s="44"/>
      <c r="D65" s="39"/>
      <c r="E65" s="362" t="s">
        <v>82</v>
      </c>
      <c r="F65" s="362"/>
      <c r="G65" s="366" t="s">
        <v>83</v>
      </c>
      <c r="H65" s="366"/>
      <c r="I65" s="366"/>
      <c r="J65" s="366"/>
      <c r="K65" s="366"/>
      <c r="L65" s="64"/>
      <c r="M65" s="64"/>
      <c r="N65" s="64"/>
      <c r="O65" s="64"/>
      <c r="P65" s="64"/>
      <c r="Q65" s="64"/>
      <c r="R65" s="64"/>
      <c r="S65" s="64"/>
      <c r="T65" s="64"/>
      <c r="U65" s="64"/>
      <c r="V65" s="64"/>
      <c r="W65" s="64"/>
      <c r="X65" s="64"/>
      <c r="Y65" s="42"/>
    </row>
    <row r="66" spans="1:25" ht="15" hidden="1">
      <c r="A66" s="38"/>
      <c r="B66" s="43"/>
      <c r="C66" s="44"/>
      <c r="D66" s="39"/>
      <c r="E66" s="362" t="s">
        <v>84</v>
      </c>
      <c r="F66" s="362"/>
      <c r="G66" s="362" t="s">
        <v>85</v>
      </c>
      <c r="H66" s="362"/>
      <c r="I66" s="362"/>
      <c r="J66" s="362"/>
      <c r="K66" s="64"/>
      <c r="L66" s="64"/>
      <c r="M66" s="64"/>
      <c r="N66" s="64"/>
      <c r="O66" s="64"/>
      <c r="P66" s="64"/>
      <c r="Q66" s="64"/>
      <c r="R66" s="64"/>
      <c r="S66" s="64"/>
      <c r="T66" s="64"/>
      <c r="U66" s="64"/>
      <c r="V66" s="64"/>
      <c r="W66" s="64"/>
      <c r="X66" s="64"/>
      <c r="Y66" s="42"/>
    </row>
    <row r="67" spans="1:25" ht="15" hidden="1">
      <c r="A67" s="38"/>
      <c r="B67" s="43"/>
      <c r="C67" s="44"/>
      <c r="D67" s="39"/>
      <c r="E67" s="41"/>
      <c r="F67" s="41"/>
      <c r="G67" s="41"/>
      <c r="H67" s="41"/>
      <c r="I67" s="41"/>
      <c r="J67" s="41"/>
      <c r="K67" s="41"/>
      <c r="L67" s="41"/>
      <c r="M67" s="41"/>
      <c r="N67" s="41"/>
      <c r="O67" s="41"/>
      <c r="P67" s="41"/>
      <c r="Q67" s="41"/>
      <c r="R67" s="41"/>
      <c r="S67" s="41"/>
      <c r="T67" s="41"/>
      <c r="U67" s="41"/>
      <c r="V67" s="41"/>
      <c r="W67" s="41"/>
      <c r="X67" s="41"/>
      <c r="Y67" s="42"/>
    </row>
    <row r="68" spans="1:25" ht="15" hidden="1">
      <c r="A68" s="38"/>
      <c r="B68" s="43"/>
      <c r="C68" s="44"/>
      <c r="D68" s="39"/>
      <c r="E68" s="41"/>
      <c r="F68" s="41"/>
      <c r="G68" s="41"/>
      <c r="H68" s="41"/>
      <c r="I68" s="41"/>
      <c r="J68" s="41"/>
      <c r="K68" s="41"/>
      <c r="L68" s="41"/>
      <c r="M68" s="41"/>
      <c r="N68" s="41"/>
      <c r="O68" s="41"/>
      <c r="P68" s="41"/>
      <c r="Q68" s="41"/>
      <c r="R68" s="41"/>
      <c r="S68" s="41"/>
      <c r="T68" s="41"/>
      <c r="U68" s="41"/>
      <c r="V68" s="41"/>
      <c r="W68" s="41"/>
      <c r="X68" s="41"/>
      <c r="Y68" s="42"/>
    </row>
    <row r="69" spans="1:25" ht="15" hidden="1">
      <c r="A69" s="38"/>
      <c r="B69" s="43"/>
      <c r="C69" s="44"/>
      <c r="D69" s="39"/>
      <c r="E69" s="41"/>
      <c r="F69" s="41"/>
      <c r="G69" s="41"/>
      <c r="H69" s="41"/>
      <c r="I69" s="41"/>
      <c r="J69" s="41"/>
      <c r="K69" s="41"/>
      <c r="L69" s="41"/>
      <c r="M69" s="41"/>
      <c r="N69" s="41"/>
      <c r="O69" s="41"/>
      <c r="P69" s="41"/>
      <c r="Q69" s="41"/>
      <c r="R69" s="41"/>
      <c r="S69" s="41"/>
      <c r="T69" s="41"/>
      <c r="U69" s="41"/>
      <c r="V69" s="41"/>
      <c r="W69" s="41"/>
      <c r="X69" s="41"/>
      <c r="Y69" s="42"/>
    </row>
    <row r="70" spans="1:25" ht="15" hidden="1">
      <c r="A70" s="38"/>
      <c r="B70" s="43"/>
      <c r="C70" s="44"/>
      <c r="D70" s="39"/>
      <c r="E70" s="41"/>
      <c r="F70" s="41"/>
      <c r="G70" s="41"/>
      <c r="H70" s="41"/>
      <c r="I70" s="41"/>
      <c r="J70" s="41"/>
      <c r="K70" s="41"/>
      <c r="L70" s="41"/>
      <c r="M70" s="41"/>
      <c r="N70" s="41"/>
      <c r="O70" s="41"/>
      <c r="P70" s="41"/>
      <c r="Q70" s="41"/>
      <c r="R70" s="41"/>
      <c r="S70" s="41"/>
      <c r="T70" s="41"/>
      <c r="U70" s="41"/>
      <c r="V70" s="41"/>
      <c r="W70" s="41"/>
      <c r="X70" s="41"/>
      <c r="Y70" s="42"/>
    </row>
    <row r="71" spans="1:25" ht="15" hidden="1">
      <c r="A71" s="38"/>
      <c r="B71" s="43"/>
      <c r="C71" s="44"/>
      <c r="D71" s="39"/>
      <c r="E71" s="41"/>
      <c r="F71" s="41"/>
      <c r="G71" s="41"/>
      <c r="H71" s="41"/>
      <c r="I71" s="41"/>
      <c r="J71" s="41"/>
      <c r="K71" s="41"/>
      <c r="L71" s="41"/>
      <c r="M71" s="41"/>
      <c r="N71" s="41"/>
      <c r="O71" s="41"/>
      <c r="P71" s="41"/>
      <c r="Q71" s="41"/>
      <c r="R71" s="41"/>
      <c r="S71" s="41"/>
      <c r="T71" s="41"/>
      <c r="U71" s="41"/>
      <c r="V71" s="41"/>
      <c r="W71" s="41"/>
      <c r="X71" s="41"/>
      <c r="Y71" s="42"/>
    </row>
    <row r="72" spans="1:25" ht="15" hidden="1">
      <c r="A72" s="38"/>
      <c r="B72" s="43"/>
      <c r="C72" s="44"/>
      <c r="D72" s="39"/>
      <c r="E72" s="41"/>
      <c r="F72" s="41"/>
      <c r="G72" s="41"/>
      <c r="H72" s="41"/>
      <c r="I72" s="41"/>
      <c r="J72" s="41"/>
      <c r="K72" s="41"/>
      <c r="L72" s="41"/>
      <c r="M72" s="41"/>
      <c r="N72" s="41"/>
      <c r="O72" s="41"/>
      <c r="P72" s="41"/>
      <c r="Q72" s="41"/>
      <c r="R72" s="41"/>
      <c r="S72" s="41"/>
      <c r="T72" s="41"/>
      <c r="U72" s="41"/>
      <c r="V72" s="41"/>
      <c r="W72" s="41"/>
      <c r="X72" s="41"/>
      <c r="Y72" s="42"/>
    </row>
    <row r="73" spans="1:25" ht="15" hidden="1">
      <c r="A73" s="38"/>
      <c r="B73" s="43"/>
      <c r="C73" s="44"/>
      <c r="D73" s="39"/>
      <c r="E73" s="41"/>
      <c r="F73" s="41"/>
      <c r="G73" s="41"/>
      <c r="H73" s="41"/>
      <c r="I73" s="41"/>
      <c r="J73" s="41"/>
      <c r="K73" s="41"/>
      <c r="L73" s="41"/>
      <c r="M73" s="41"/>
      <c r="N73" s="41"/>
      <c r="O73" s="41"/>
      <c r="P73" s="41"/>
      <c r="Q73" s="41"/>
      <c r="R73" s="41"/>
      <c r="S73" s="41"/>
      <c r="T73" s="41"/>
      <c r="U73" s="41"/>
      <c r="V73" s="41"/>
      <c r="W73" s="41"/>
      <c r="X73" s="41"/>
      <c r="Y73" s="42"/>
    </row>
    <row r="74" spans="1:25" ht="15" hidden="1">
      <c r="A74" s="38"/>
      <c r="B74" s="43"/>
      <c r="C74" s="44"/>
      <c r="D74" s="39"/>
      <c r="E74" s="41"/>
      <c r="F74" s="41"/>
      <c r="G74" s="41"/>
      <c r="H74" s="41"/>
      <c r="I74" s="41"/>
      <c r="J74" s="41"/>
      <c r="K74" s="41"/>
      <c r="L74" s="41"/>
      <c r="M74" s="41"/>
      <c r="N74" s="41"/>
      <c r="O74" s="41"/>
      <c r="P74" s="41"/>
      <c r="Q74" s="41"/>
      <c r="R74" s="41"/>
      <c r="S74" s="41"/>
      <c r="T74" s="41"/>
      <c r="U74" s="41"/>
      <c r="V74" s="41"/>
      <c r="W74" s="41"/>
      <c r="X74" s="41"/>
      <c r="Y74" s="42"/>
    </row>
    <row r="75" spans="1:25" ht="15" hidden="1">
      <c r="A75" s="38"/>
      <c r="B75" s="43"/>
      <c r="C75" s="44"/>
      <c r="D75" s="39"/>
      <c r="E75" s="41"/>
      <c r="F75" s="41"/>
      <c r="G75" s="41"/>
      <c r="H75" s="41"/>
      <c r="I75" s="41"/>
      <c r="J75" s="41"/>
      <c r="K75" s="41"/>
      <c r="L75" s="41"/>
      <c r="M75" s="41"/>
      <c r="N75" s="41"/>
      <c r="O75" s="41"/>
      <c r="P75" s="41"/>
      <c r="Q75" s="41"/>
      <c r="R75" s="41"/>
      <c r="S75" s="41"/>
      <c r="T75" s="41"/>
      <c r="U75" s="41"/>
      <c r="V75" s="41"/>
      <c r="W75" s="41"/>
      <c r="X75" s="41"/>
      <c r="Y75" s="42"/>
    </row>
    <row r="76" spans="1:25" ht="15" hidden="1">
      <c r="A76" s="38"/>
      <c r="B76" s="43"/>
      <c r="C76" s="44"/>
      <c r="D76" s="39"/>
      <c r="E76" s="41"/>
      <c r="F76" s="41"/>
      <c r="G76" s="41"/>
      <c r="H76" s="41"/>
      <c r="I76" s="41"/>
      <c r="J76" s="41"/>
      <c r="K76" s="41"/>
      <c r="L76" s="41"/>
      <c r="M76" s="41"/>
      <c r="N76" s="41"/>
      <c r="O76" s="41"/>
      <c r="P76" s="41"/>
      <c r="Q76" s="41"/>
      <c r="R76" s="41"/>
      <c r="S76" s="41"/>
      <c r="T76" s="41"/>
      <c r="U76" s="41"/>
      <c r="V76" s="41"/>
      <c r="W76" s="41"/>
      <c r="X76" s="41"/>
      <c r="Y76" s="42"/>
    </row>
    <row r="77" spans="1:25" ht="15" hidden="1">
      <c r="A77" s="38"/>
      <c r="B77" s="43"/>
      <c r="C77" s="44"/>
      <c r="D77" s="39"/>
      <c r="E77" s="41"/>
      <c r="F77" s="41"/>
      <c r="G77" s="41"/>
      <c r="H77" s="41"/>
      <c r="I77" s="41"/>
      <c r="J77" s="41"/>
      <c r="K77" s="41"/>
      <c r="L77" s="41"/>
      <c r="M77" s="41"/>
      <c r="N77" s="41"/>
      <c r="O77" s="41"/>
      <c r="P77" s="41"/>
      <c r="Q77" s="41"/>
      <c r="R77" s="41"/>
      <c r="S77" s="41"/>
      <c r="T77" s="41"/>
      <c r="U77" s="41"/>
      <c r="V77" s="41"/>
      <c r="W77" s="41"/>
      <c r="X77" s="41"/>
      <c r="Y77" s="42"/>
    </row>
    <row r="78" spans="1:25" ht="15" hidden="1">
      <c r="A78" s="38"/>
      <c r="B78" s="43"/>
      <c r="C78" s="44"/>
      <c r="D78" s="39"/>
      <c r="E78" s="41"/>
      <c r="F78" s="41"/>
      <c r="G78" s="41"/>
      <c r="H78" s="41"/>
      <c r="I78" s="41"/>
      <c r="J78" s="41"/>
      <c r="K78" s="41"/>
      <c r="L78" s="41"/>
      <c r="M78" s="41"/>
      <c r="N78" s="41"/>
      <c r="O78" s="41"/>
      <c r="P78" s="41"/>
      <c r="Q78" s="41"/>
      <c r="R78" s="41"/>
      <c r="S78" s="41"/>
      <c r="T78" s="41"/>
      <c r="U78" s="41"/>
      <c r="V78" s="41"/>
      <c r="W78" s="41"/>
      <c r="X78" s="41"/>
      <c r="Y78" s="42"/>
    </row>
    <row r="79" spans="1:25" ht="15" hidden="1">
      <c r="A79" s="38"/>
      <c r="B79" s="43"/>
      <c r="C79" s="44"/>
      <c r="D79" s="39"/>
      <c r="E79" s="41"/>
      <c r="F79" s="41"/>
      <c r="G79" s="41"/>
      <c r="H79" s="41"/>
      <c r="I79" s="41"/>
      <c r="J79" s="41"/>
      <c r="K79" s="41"/>
      <c r="L79" s="41"/>
      <c r="M79" s="41"/>
      <c r="N79" s="41"/>
      <c r="O79" s="41"/>
      <c r="P79" s="41"/>
      <c r="Q79" s="41"/>
      <c r="R79" s="41"/>
      <c r="S79" s="41"/>
      <c r="T79" s="41"/>
      <c r="U79" s="41"/>
      <c r="V79" s="41"/>
      <c r="W79" s="41"/>
      <c r="X79" s="41"/>
      <c r="Y79" s="42"/>
    </row>
    <row r="80" spans="1:25" ht="15" hidden="1">
      <c r="A80" s="38"/>
      <c r="B80" s="43"/>
      <c r="C80" s="44"/>
      <c r="D80" s="39"/>
      <c r="L80" s="41"/>
      <c r="M80" s="41"/>
      <c r="N80" s="41"/>
      <c r="O80" s="41"/>
      <c r="P80" s="41"/>
      <c r="Q80" s="41"/>
      <c r="R80" s="41"/>
      <c r="S80" s="41"/>
      <c r="T80" s="41"/>
      <c r="U80" s="41"/>
      <c r="V80" s="41"/>
      <c r="W80" s="41"/>
      <c r="X80" s="41"/>
      <c r="Y80" s="42"/>
    </row>
    <row r="81" spans="1:25" ht="15" hidden="1">
      <c r="A81" s="38"/>
      <c r="B81" s="43"/>
      <c r="C81" s="44"/>
      <c r="D81" s="46"/>
      <c r="L81" s="47"/>
      <c r="M81" s="47"/>
      <c r="N81" s="47"/>
      <c r="O81" s="47"/>
      <c r="P81" s="47"/>
      <c r="Q81" s="47"/>
      <c r="R81" s="47"/>
      <c r="S81" s="47"/>
      <c r="T81" s="47"/>
      <c r="U81" s="47"/>
      <c r="V81" s="47"/>
      <c r="W81" s="47"/>
      <c r="X81" s="47"/>
      <c r="Y81" s="42"/>
    </row>
    <row r="82" spans="1:25" ht="15" hidden="1">
      <c r="A82" s="38"/>
      <c r="B82" s="43"/>
      <c r="C82" s="44"/>
      <c r="D82" s="39"/>
      <c r="E82" s="363" t="s">
        <v>86</v>
      </c>
      <c r="F82" s="363"/>
      <c r="G82" s="363"/>
      <c r="H82" s="363"/>
      <c r="I82" s="363"/>
      <c r="J82" s="363"/>
      <c r="K82" s="363"/>
      <c r="L82" s="363"/>
      <c r="M82" s="363"/>
      <c r="N82" s="363"/>
      <c r="O82" s="363"/>
      <c r="P82" s="363"/>
      <c r="Q82" s="363"/>
      <c r="R82" s="363"/>
      <c r="S82" s="363"/>
      <c r="T82" s="363"/>
      <c r="U82" s="363"/>
      <c r="V82" s="363"/>
      <c r="W82" s="363"/>
      <c r="X82" s="363"/>
      <c r="Y82" s="42"/>
    </row>
    <row r="83" spans="1:25" ht="15" hidden="1">
      <c r="A83" s="38"/>
      <c r="B83" s="43"/>
      <c r="C83" s="44"/>
      <c r="D83" s="39"/>
      <c r="E83" s="363"/>
      <c r="F83" s="363"/>
      <c r="G83" s="363"/>
      <c r="H83" s="363"/>
      <c r="I83" s="363"/>
      <c r="J83" s="363"/>
      <c r="K83" s="363"/>
      <c r="L83" s="363"/>
      <c r="M83" s="363"/>
      <c r="N83" s="363"/>
      <c r="O83" s="363"/>
      <c r="P83" s="363"/>
      <c r="Q83" s="363"/>
      <c r="R83" s="363"/>
      <c r="S83" s="363"/>
      <c r="T83" s="363"/>
      <c r="U83" s="363"/>
      <c r="V83" s="363"/>
      <c r="W83" s="363"/>
      <c r="X83" s="363"/>
      <c r="Y83" s="42"/>
    </row>
    <row r="84" spans="1:25" ht="15" hidden="1">
      <c r="A84" s="38"/>
      <c r="B84" s="43"/>
      <c r="C84" s="44"/>
      <c r="D84" s="39"/>
      <c r="E84" s="363"/>
      <c r="F84" s="363"/>
      <c r="G84" s="363"/>
      <c r="H84" s="363"/>
      <c r="I84" s="363"/>
      <c r="J84" s="363"/>
      <c r="K84" s="363"/>
      <c r="L84" s="363"/>
      <c r="M84" s="363"/>
      <c r="N84" s="363"/>
      <c r="O84" s="363"/>
      <c r="P84" s="363"/>
      <c r="Q84" s="363"/>
      <c r="R84" s="363"/>
      <c r="S84" s="363"/>
      <c r="T84" s="363"/>
      <c r="U84" s="363"/>
      <c r="V84" s="363"/>
      <c r="W84" s="363"/>
      <c r="X84" s="363"/>
      <c r="Y84" s="42"/>
    </row>
    <row r="85" spans="1:25" ht="15" hidden="1">
      <c r="A85" s="38"/>
      <c r="B85" s="43"/>
      <c r="C85" s="44"/>
      <c r="D85" s="39"/>
      <c r="E85" s="363"/>
      <c r="F85" s="363"/>
      <c r="G85" s="363"/>
      <c r="H85" s="363"/>
      <c r="I85" s="363"/>
      <c r="J85" s="363"/>
      <c r="K85" s="363"/>
      <c r="L85" s="363"/>
      <c r="M85" s="363"/>
      <c r="N85" s="363"/>
      <c r="O85" s="363"/>
      <c r="P85" s="363"/>
      <c r="Q85" s="363"/>
      <c r="R85" s="363"/>
      <c r="S85" s="363"/>
      <c r="T85" s="363"/>
      <c r="U85" s="363"/>
      <c r="V85" s="363"/>
      <c r="W85" s="363"/>
      <c r="X85" s="363"/>
      <c r="Y85" s="42"/>
    </row>
    <row r="86" spans="1:25" ht="15" hidden="1">
      <c r="A86" s="38"/>
      <c r="B86" s="43"/>
      <c r="C86" s="44"/>
      <c r="D86" s="39"/>
      <c r="E86" s="363"/>
      <c r="F86" s="363"/>
      <c r="G86" s="363"/>
      <c r="H86" s="363"/>
      <c r="I86" s="363"/>
      <c r="J86" s="363"/>
      <c r="K86" s="363"/>
      <c r="L86" s="363"/>
      <c r="M86" s="363"/>
      <c r="N86" s="363"/>
      <c r="O86" s="363"/>
      <c r="P86" s="363"/>
      <c r="Q86" s="363"/>
      <c r="R86" s="363"/>
      <c r="S86" s="363"/>
      <c r="T86" s="363"/>
      <c r="U86" s="363"/>
      <c r="V86" s="363"/>
      <c r="W86" s="363"/>
      <c r="X86" s="363"/>
      <c r="Y86" s="42"/>
    </row>
    <row r="87" spans="1:25" ht="15" hidden="1">
      <c r="A87" s="38"/>
      <c r="B87" s="43"/>
      <c r="C87" s="44"/>
      <c r="D87" s="39"/>
      <c r="E87" s="363"/>
      <c r="F87" s="363"/>
      <c r="G87" s="363"/>
      <c r="H87" s="363"/>
      <c r="I87" s="363"/>
      <c r="J87" s="363"/>
      <c r="K87" s="363"/>
      <c r="L87" s="363"/>
      <c r="M87" s="363"/>
      <c r="N87" s="363"/>
      <c r="O87" s="363"/>
      <c r="P87" s="363"/>
      <c r="Q87" s="363"/>
      <c r="R87" s="363"/>
      <c r="S87" s="363"/>
      <c r="T87" s="363"/>
      <c r="U87" s="363"/>
      <c r="V87" s="363"/>
      <c r="W87" s="363"/>
      <c r="X87" s="363"/>
      <c r="Y87" s="42"/>
    </row>
    <row r="88" spans="1:25" ht="15" hidden="1">
      <c r="A88" s="38"/>
      <c r="B88" s="43"/>
      <c r="C88" s="44"/>
      <c r="D88" s="39"/>
      <c r="E88" s="363"/>
      <c r="F88" s="363"/>
      <c r="G88" s="363"/>
      <c r="H88" s="363"/>
      <c r="I88" s="363"/>
      <c r="J88" s="363"/>
      <c r="K88" s="363"/>
      <c r="L88" s="363"/>
      <c r="M88" s="363"/>
      <c r="N88" s="363"/>
      <c r="O88" s="363"/>
      <c r="P88" s="363"/>
      <c r="Q88" s="363"/>
      <c r="R88" s="363"/>
      <c r="S88" s="363"/>
      <c r="T88" s="363"/>
      <c r="U88" s="363"/>
      <c r="V88" s="363"/>
      <c r="W88" s="363"/>
      <c r="X88" s="363"/>
      <c r="Y88" s="42"/>
    </row>
    <row r="89" spans="1:25" ht="15" hidden="1">
      <c r="A89" s="38"/>
      <c r="B89" s="43"/>
      <c r="C89" s="44"/>
      <c r="D89" s="39"/>
      <c r="E89" s="363"/>
      <c r="F89" s="363"/>
      <c r="G89" s="363"/>
      <c r="H89" s="363"/>
      <c r="I89" s="363"/>
      <c r="J89" s="363"/>
      <c r="K89" s="363"/>
      <c r="L89" s="363"/>
      <c r="M89" s="363"/>
      <c r="N89" s="363"/>
      <c r="O89" s="363"/>
      <c r="P89" s="363"/>
      <c r="Q89" s="363"/>
      <c r="R89" s="363"/>
      <c r="S89" s="363"/>
      <c r="T89" s="363"/>
      <c r="U89" s="363"/>
      <c r="V89" s="363"/>
      <c r="W89" s="363"/>
      <c r="X89" s="363"/>
      <c r="Y89" s="42"/>
    </row>
    <row r="90" spans="1:25" ht="15" hidden="1">
      <c r="A90" s="38"/>
      <c r="B90" s="43"/>
      <c r="C90" s="44"/>
      <c r="D90" s="39"/>
      <c r="E90" s="363"/>
      <c r="F90" s="363"/>
      <c r="G90" s="363"/>
      <c r="H90" s="363"/>
      <c r="I90" s="363"/>
      <c r="J90" s="363"/>
      <c r="K90" s="363"/>
      <c r="L90" s="363"/>
      <c r="M90" s="363"/>
      <c r="N90" s="363"/>
      <c r="O90" s="363"/>
      <c r="P90" s="363"/>
      <c r="Q90" s="363"/>
      <c r="R90" s="363"/>
      <c r="S90" s="363"/>
      <c r="T90" s="363"/>
      <c r="U90" s="363"/>
      <c r="V90" s="363"/>
      <c r="W90" s="363"/>
      <c r="X90" s="363"/>
      <c r="Y90" s="42"/>
    </row>
    <row r="91" spans="1:25" ht="15" hidden="1">
      <c r="A91" s="38"/>
      <c r="B91" s="43"/>
      <c r="C91" s="44"/>
      <c r="D91" s="39"/>
      <c r="E91" s="363"/>
      <c r="F91" s="363"/>
      <c r="G91" s="363"/>
      <c r="H91" s="363"/>
      <c r="I91" s="363"/>
      <c r="J91" s="363"/>
      <c r="K91" s="363"/>
      <c r="L91" s="363"/>
      <c r="M91" s="363"/>
      <c r="N91" s="363"/>
      <c r="O91" s="363"/>
      <c r="P91" s="363"/>
      <c r="Q91" s="363"/>
      <c r="R91" s="363"/>
      <c r="S91" s="363"/>
      <c r="T91" s="363"/>
      <c r="U91" s="363"/>
      <c r="V91" s="363"/>
      <c r="W91" s="363"/>
      <c r="X91" s="363"/>
      <c r="Y91" s="42"/>
    </row>
    <row r="92" spans="1:25" ht="15" hidden="1">
      <c r="A92" s="38"/>
      <c r="B92" s="43"/>
      <c r="C92" s="44"/>
      <c r="D92" s="39"/>
      <c r="E92" s="363"/>
      <c r="F92" s="363"/>
      <c r="G92" s="363"/>
      <c r="H92" s="363"/>
      <c r="I92" s="363"/>
      <c r="J92" s="363"/>
      <c r="K92" s="363"/>
      <c r="L92" s="363"/>
      <c r="M92" s="363"/>
      <c r="N92" s="363"/>
      <c r="O92" s="363"/>
      <c r="P92" s="363"/>
      <c r="Q92" s="363"/>
      <c r="R92" s="363"/>
      <c r="S92" s="363"/>
      <c r="T92" s="363"/>
      <c r="U92" s="363"/>
      <c r="V92" s="363"/>
      <c r="W92" s="363"/>
      <c r="X92" s="363"/>
      <c r="Y92" s="42"/>
    </row>
    <row r="93" spans="1:25" ht="15" hidden="1">
      <c r="A93" s="38"/>
      <c r="B93" s="43"/>
      <c r="C93" s="44"/>
      <c r="D93" s="39"/>
      <c r="E93" s="363"/>
      <c r="F93" s="363"/>
      <c r="G93" s="363"/>
      <c r="H93" s="363"/>
      <c r="I93" s="363"/>
      <c r="J93" s="363"/>
      <c r="K93" s="363"/>
      <c r="L93" s="363"/>
      <c r="M93" s="363"/>
      <c r="N93" s="363"/>
      <c r="O93" s="363"/>
      <c r="P93" s="363"/>
      <c r="Q93" s="363"/>
      <c r="R93" s="363"/>
      <c r="S93" s="363"/>
      <c r="T93" s="363"/>
      <c r="U93" s="363"/>
      <c r="V93" s="363"/>
      <c r="W93" s="363"/>
      <c r="X93" s="363"/>
      <c r="Y93" s="42"/>
    </row>
    <row r="94" spans="1:25" ht="15" hidden="1">
      <c r="A94" s="38"/>
      <c r="B94" s="43"/>
      <c r="C94" s="44"/>
      <c r="D94" s="39"/>
      <c r="E94" s="363"/>
      <c r="F94" s="363"/>
      <c r="G94" s="363"/>
      <c r="H94" s="363"/>
      <c r="I94" s="363"/>
      <c r="J94" s="363"/>
      <c r="K94" s="363"/>
      <c r="L94" s="363"/>
      <c r="M94" s="363"/>
      <c r="N94" s="363"/>
      <c r="O94" s="363"/>
      <c r="P94" s="363"/>
      <c r="Q94" s="363"/>
      <c r="R94" s="363"/>
      <c r="S94" s="363"/>
      <c r="T94" s="363"/>
      <c r="U94" s="363"/>
      <c r="V94" s="363"/>
      <c r="W94" s="363"/>
      <c r="X94" s="363"/>
      <c r="Y94" s="42"/>
    </row>
    <row r="95" spans="1:25" ht="15" hidden="1">
      <c r="A95" s="38"/>
      <c r="B95" s="43"/>
      <c r="C95" s="44"/>
      <c r="D95" s="39"/>
      <c r="E95" s="363"/>
      <c r="F95" s="363"/>
      <c r="G95" s="363"/>
      <c r="H95" s="363"/>
      <c r="I95" s="363"/>
      <c r="J95" s="363"/>
      <c r="K95" s="363"/>
      <c r="L95" s="363"/>
      <c r="M95" s="363"/>
      <c r="N95" s="363"/>
      <c r="O95" s="363"/>
      <c r="P95" s="363"/>
      <c r="Q95" s="363"/>
      <c r="R95" s="363"/>
      <c r="S95" s="363"/>
      <c r="T95" s="363"/>
      <c r="U95" s="363"/>
      <c r="V95" s="363"/>
      <c r="W95" s="363"/>
      <c r="X95" s="363"/>
      <c r="Y95" s="42"/>
    </row>
    <row r="96" spans="1:25" ht="15" hidden="1">
      <c r="A96" s="38"/>
      <c r="B96" s="43"/>
      <c r="C96" s="44"/>
      <c r="D96" s="39"/>
      <c r="E96" s="363"/>
      <c r="F96" s="363"/>
      <c r="G96" s="363"/>
      <c r="H96" s="363"/>
      <c r="I96" s="363"/>
      <c r="J96" s="363"/>
      <c r="K96" s="363"/>
      <c r="L96" s="363"/>
      <c r="M96" s="363"/>
      <c r="N96" s="363"/>
      <c r="O96" s="363"/>
      <c r="P96" s="363"/>
      <c r="Q96" s="363"/>
      <c r="R96" s="363"/>
      <c r="S96" s="363"/>
      <c r="T96" s="363"/>
      <c r="U96" s="363"/>
      <c r="V96" s="363"/>
      <c r="W96" s="363"/>
      <c r="X96" s="363"/>
      <c r="Y96" s="42"/>
    </row>
    <row r="97" spans="1:25" ht="15" hidden="1">
      <c r="A97" s="38"/>
      <c r="B97" s="43"/>
      <c r="C97" s="44"/>
      <c r="D97" s="39"/>
      <c r="E97" s="363"/>
      <c r="F97" s="363"/>
      <c r="G97" s="363"/>
      <c r="H97" s="363"/>
      <c r="I97" s="363"/>
      <c r="J97" s="363"/>
      <c r="K97" s="363"/>
      <c r="L97" s="363"/>
      <c r="M97" s="363"/>
      <c r="N97" s="363"/>
      <c r="O97" s="363"/>
      <c r="P97" s="363"/>
      <c r="Q97" s="363"/>
      <c r="R97" s="363"/>
      <c r="S97" s="363"/>
      <c r="T97" s="363"/>
      <c r="U97" s="363"/>
      <c r="V97" s="363"/>
      <c r="W97" s="363"/>
      <c r="X97" s="363"/>
      <c r="Y97" s="42"/>
    </row>
    <row r="98" spans="1:25" ht="15" hidden="1">
      <c r="A98" s="38"/>
      <c r="B98" s="43"/>
      <c r="C98" s="44"/>
      <c r="D98" s="39"/>
      <c r="E98" s="363"/>
      <c r="F98" s="363"/>
      <c r="G98" s="363"/>
      <c r="H98" s="363"/>
      <c r="I98" s="363"/>
      <c r="J98" s="363"/>
      <c r="K98" s="363"/>
      <c r="L98" s="363"/>
      <c r="M98" s="363"/>
      <c r="N98" s="363"/>
      <c r="O98" s="363"/>
      <c r="P98" s="363"/>
      <c r="Q98" s="363"/>
      <c r="R98" s="363"/>
      <c r="S98" s="363"/>
      <c r="T98" s="363"/>
      <c r="U98" s="363"/>
      <c r="V98" s="363"/>
      <c r="W98" s="363"/>
      <c r="X98" s="363"/>
      <c r="Y98" s="42"/>
    </row>
    <row r="99" spans="1:25" ht="15" hidden="1">
      <c r="A99" s="38"/>
      <c r="B99" s="43"/>
      <c r="C99" s="44"/>
      <c r="D99" s="39"/>
      <c r="E99" s="363"/>
      <c r="F99" s="363"/>
      <c r="G99" s="363"/>
      <c r="H99" s="363"/>
      <c r="I99" s="363"/>
      <c r="J99" s="363"/>
      <c r="K99" s="363"/>
      <c r="L99" s="363"/>
      <c r="M99" s="363"/>
      <c r="N99" s="363"/>
      <c r="O99" s="363"/>
      <c r="P99" s="363"/>
      <c r="Q99" s="363"/>
      <c r="R99" s="363"/>
      <c r="S99" s="363"/>
      <c r="T99" s="363"/>
      <c r="U99" s="363"/>
      <c r="V99" s="363"/>
      <c r="W99" s="363"/>
      <c r="X99" s="363"/>
      <c r="Y99" s="42"/>
    </row>
    <row r="100" spans="1:25" ht="15" hidden="1">
      <c r="A100" s="38"/>
      <c r="B100" s="43"/>
      <c r="C100" s="44"/>
      <c r="D100" s="39"/>
      <c r="E100" s="363"/>
      <c r="F100" s="363"/>
      <c r="G100" s="363"/>
      <c r="H100" s="363"/>
      <c r="I100" s="363"/>
      <c r="J100" s="363"/>
      <c r="K100" s="363"/>
      <c r="L100" s="363"/>
      <c r="M100" s="363"/>
      <c r="N100" s="363"/>
      <c r="O100" s="363"/>
      <c r="P100" s="363"/>
      <c r="Q100" s="363"/>
      <c r="R100" s="363"/>
      <c r="S100" s="363"/>
      <c r="T100" s="363"/>
      <c r="U100" s="363"/>
      <c r="V100" s="363"/>
      <c r="W100" s="363"/>
      <c r="X100" s="363"/>
      <c r="Y100" s="42"/>
    </row>
    <row r="101" spans="1:25" ht="15" hidden="1">
      <c r="A101" s="38"/>
      <c r="B101" s="43"/>
      <c r="C101" s="44"/>
      <c r="D101" s="39"/>
      <c r="E101" s="364" t="s">
        <v>87</v>
      </c>
      <c r="F101" s="364"/>
      <c r="G101" s="364"/>
      <c r="H101" s="364"/>
      <c r="I101" s="364"/>
      <c r="J101" s="364"/>
      <c r="K101" s="364"/>
      <c r="L101" s="364"/>
      <c r="M101" s="364"/>
      <c r="N101" s="364"/>
      <c r="O101" s="364"/>
      <c r="P101" s="364"/>
      <c r="Q101" s="364"/>
      <c r="R101" s="364"/>
      <c r="S101" s="364"/>
      <c r="T101" s="364"/>
      <c r="U101" s="364"/>
      <c r="V101" s="364"/>
      <c r="W101" s="364"/>
      <c r="X101" s="364"/>
      <c r="Y101" s="42"/>
    </row>
    <row r="102" spans="1:25" ht="15" hidden="1">
      <c r="A102" s="38"/>
      <c r="B102" s="43"/>
      <c r="C102" s="44"/>
      <c r="D102" s="39"/>
      <c r="E102" s="79" t="s">
        <v>88</v>
      </c>
      <c r="F102" s="365" t="s">
        <v>89</v>
      </c>
      <c r="G102" s="365"/>
      <c r="H102" s="365"/>
      <c r="I102" s="365"/>
      <c r="J102" s="365"/>
      <c r="K102" s="365"/>
      <c r="L102" s="365"/>
      <c r="M102" s="365"/>
      <c r="N102" s="365"/>
      <c r="O102" s="365"/>
      <c r="P102" s="365"/>
      <c r="Q102" s="365"/>
      <c r="R102" s="365"/>
      <c r="S102" s="365"/>
      <c r="T102" s="365"/>
      <c r="U102" s="365"/>
      <c r="V102" s="365"/>
      <c r="W102" s="365"/>
      <c r="X102" s="365"/>
      <c r="Y102" s="42"/>
    </row>
    <row r="103" spans="1:25" ht="15" hidden="1">
      <c r="A103" s="38"/>
      <c r="B103" s="43"/>
      <c r="C103" s="44"/>
      <c r="D103" s="39"/>
      <c r="E103" s="79"/>
      <c r="F103" s="365"/>
      <c r="G103" s="365"/>
      <c r="H103" s="365"/>
      <c r="I103" s="365"/>
      <c r="J103" s="365"/>
      <c r="K103" s="365"/>
      <c r="L103" s="365"/>
      <c r="M103" s="365"/>
      <c r="N103" s="365"/>
      <c r="O103" s="365"/>
      <c r="P103" s="365"/>
      <c r="Q103" s="365"/>
      <c r="R103" s="365"/>
      <c r="S103" s="365"/>
      <c r="T103" s="365"/>
      <c r="U103" s="365"/>
      <c r="V103" s="365"/>
      <c r="W103" s="365"/>
      <c r="X103" s="365"/>
      <c r="Y103" s="42"/>
    </row>
    <row r="104" spans="1:25" ht="15" hidden="1">
      <c r="A104" s="38"/>
      <c r="B104" s="43"/>
      <c r="C104" s="44"/>
      <c r="D104" s="39"/>
      <c r="E104" s="79"/>
      <c r="F104" s="365"/>
      <c r="G104" s="365"/>
      <c r="H104" s="365"/>
      <c r="I104" s="365"/>
      <c r="J104" s="365"/>
      <c r="K104" s="365"/>
      <c r="L104" s="365"/>
      <c r="M104" s="365"/>
      <c r="N104" s="365"/>
      <c r="O104" s="365"/>
      <c r="P104" s="365"/>
      <c r="Q104" s="365"/>
      <c r="R104" s="365"/>
      <c r="S104" s="365"/>
      <c r="T104" s="365"/>
      <c r="U104" s="365"/>
      <c r="V104" s="365"/>
      <c r="W104" s="365"/>
      <c r="X104" s="365"/>
      <c r="Y104" s="42"/>
    </row>
    <row r="105" spans="1:25" ht="15" hidden="1">
      <c r="A105" s="38"/>
      <c r="B105" s="43"/>
      <c r="C105" s="44"/>
      <c r="D105" s="39"/>
      <c r="E105" s="79"/>
      <c r="F105" s="365" t="s">
        <v>90</v>
      </c>
      <c r="G105" s="365"/>
      <c r="H105" s="365"/>
      <c r="I105" s="365"/>
      <c r="J105" s="365"/>
      <c r="K105" s="365"/>
      <c r="L105" s="365"/>
      <c r="M105" s="365"/>
      <c r="N105" s="365"/>
      <c r="O105" s="365"/>
      <c r="P105" s="365"/>
      <c r="Q105" s="365"/>
      <c r="R105" s="365"/>
      <c r="S105" s="365"/>
      <c r="T105" s="365"/>
      <c r="U105" s="365"/>
      <c r="V105" s="365"/>
      <c r="W105" s="365"/>
      <c r="X105" s="365"/>
      <c r="Y105" s="42"/>
    </row>
    <row r="106" spans="1:25" hidden="1">
      <c r="A106" s="38"/>
      <c r="B106" s="43"/>
      <c r="C106" s="44"/>
      <c r="D106" s="39"/>
      <c r="E106" s="79"/>
      <c r="F106" s="155"/>
      <c r="G106" s="365" t="s">
        <v>91</v>
      </c>
      <c r="H106" s="365"/>
      <c r="I106" s="365"/>
      <c r="J106" s="365"/>
      <c r="K106" s="365"/>
      <c r="L106" s="365"/>
      <c r="M106" s="365"/>
      <c r="N106" s="365"/>
      <c r="O106" s="365"/>
      <c r="P106" s="365"/>
      <c r="Q106" s="365"/>
      <c r="R106" s="365"/>
      <c r="S106" s="365"/>
      <c r="T106" s="365"/>
      <c r="U106" s="365"/>
      <c r="V106" s="365"/>
      <c r="W106" s="365"/>
      <c r="X106" s="365"/>
      <c r="Y106" s="241"/>
    </row>
    <row r="107" spans="1:25" ht="15" hidden="1">
      <c r="A107" s="38"/>
      <c r="B107" s="43"/>
      <c r="C107" s="44"/>
      <c r="D107" s="39"/>
      <c r="E107" s="79"/>
      <c r="F107" s="155"/>
      <c r="G107" s="365"/>
      <c r="H107" s="365"/>
      <c r="I107" s="365"/>
      <c r="J107" s="365"/>
      <c r="K107" s="365"/>
      <c r="L107" s="365"/>
      <c r="M107" s="365"/>
      <c r="N107" s="365"/>
      <c r="O107" s="365"/>
      <c r="P107" s="365"/>
      <c r="Q107" s="365"/>
      <c r="R107" s="365"/>
      <c r="S107" s="365"/>
      <c r="T107" s="365"/>
      <c r="U107" s="365"/>
      <c r="V107" s="365"/>
      <c r="W107" s="365"/>
      <c r="X107" s="365"/>
      <c r="Y107" s="42"/>
    </row>
    <row r="108" spans="1:25" ht="15" hidden="1">
      <c r="A108" s="38"/>
      <c r="B108" s="43"/>
      <c r="C108" s="44"/>
      <c r="D108" s="39"/>
      <c r="E108" s="79"/>
      <c r="F108" s="155"/>
      <c r="G108" s="365"/>
      <c r="H108" s="365"/>
      <c r="I108" s="365"/>
      <c r="J108" s="365"/>
      <c r="K108" s="365"/>
      <c r="L108" s="365"/>
      <c r="M108" s="365"/>
      <c r="N108" s="365"/>
      <c r="O108" s="365"/>
      <c r="P108" s="365"/>
      <c r="Q108" s="365"/>
      <c r="R108" s="365"/>
      <c r="S108" s="365"/>
      <c r="T108" s="365"/>
      <c r="U108" s="365"/>
      <c r="V108" s="365"/>
      <c r="W108" s="365"/>
      <c r="X108" s="365"/>
      <c r="Y108" s="42"/>
    </row>
    <row r="109" spans="1:25" ht="15" hidden="1">
      <c r="A109" s="38"/>
      <c r="B109" s="43"/>
      <c r="C109" s="44"/>
      <c r="D109" s="39"/>
      <c r="E109" s="79"/>
      <c r="F109" s="155"/>
      <c r="G109" s="365"/>
      <c r="H109" s="365"/>
      <c r="I109" s="365"/>
      <c r="J109" s="365"/>
      <c r="K109" s="365"/>
      <c r="L109" s="365"/>
      <c r="M109" s="365"/>
      <c r="N109" s="365"/>
      <c r="O109" s="365"/>
      <c r="P109" s="365"/>
      <c r="Q109" s="365"/>
      <c r="R109" s="365"/>
      <c r="S109" s="365"/>
      <c r="T109" s="365"/>
      <c r="U109" s="365"/>
      <c r="V109" s="365"/>
      <c r="W109" s="365"/>
      <c r="X109" s="365"/>
      <c r="Y109" s="42"/>
    </row>
    <row r="110" spans="1:25" ht="15" hidden="1">
      <c r="A110" s="38"/>
      <c r="B110" s="43"/>
      <c r="C110" s="44"/>
      <c r="D110" s="39"/>
      <c r="E110" s="79"/>
      <c r="F110" s="155"/>
      <c r="G110" s="365"/>
      <c r="H110" s="365"/>
      <c r="I110" s="365"/>
      <c r="J110" s="365"/>
      <c r="K110" s="365"/>
      <c r="L110" s="365"/>
      <c r="M110" s="365"/>
      <c r="N110" s="365"/>
      <c r="O110" s="365"/>
      <c r="P110" s="365"/>
      <c r="Q110" s="365"/>
      <c r="R110" s="365"/>
      <c r="S110" s="365"/>
      <c r="T110" s="365"/>
      <c r="U110" s="365"/>
      <c r="V110" s="365"/>
      <c r="W110" s="365"/>
      <c r="X110" s="365"/>
      <c r="Y110" s="42"/>
    </row>
    <row r="111" spans="1:25" ht="15" hidden="1">
      <c r="A111" s="38"/>
      <c r="B111" s="43"/>
      <c r="C111" s="44"/>
      <c r="D111" s="39"/>
      <c r="E111" s="79"/>
      <c r="F111" s="155"/>
      <c r="G111" s="365"/>
      <c r="H111" s="365"/>
      <c r="I111" s="365"/>
      <c r="J111" s="365"/>
      <c r="K111" s="365"/>
      <c r="L111" s="365"/>
      <c r="M111" s="365"/>
      <c r="N111" s="365"/>
      <c r="O111" s="365"/>
      <c r="P111" s="365"/>
      <c r="Q111" s="365"/>
      <c r="R111" s="365"/>
      <c r="S111" s="365"/>
      <c r="T111" s="365"/>
      <c r="U111" s="365"/>
      <c r="V111" s="365"/>
      <c r="W111" s="365"/>
      <c r="X111" s="365"/>
      <c r="Y111" s="42"/>
    </row>
    <row r="112" spans="1:25" ht="15" hidden="1">
      <c r="A112" s="38"/>
      <c r="B112" s="43"/>
      <c r="C112" s="44"/>
      <c r="D112" s="39"/>
      <c r="E112" s="79"/>
      <c r="F112" s="155"/>
      <c r="G112" s="365" t="s">
        <v>92</v>
      </c>
      <c r="H112" s="365"/>
      <c r="I112" s="365"/>
      <c r="J112" s="365"/>
      <c r="K112" s="365"/>
      <c r="L112" s="365"/>
      <c r="M112" s="365"/>
      <c r="N112" s="365"/>
      <c r="O112" s="365"/>
      <c r="P112" s="365"/>
      <c r="Q112" s="365"/>
      <c r="R112" s="365"/>
      <c r="S112" s="365"/>
      <c r="T112" s="365"/>
      <c r="U112" s="365"/>
      <c r="V112" s="365"/>
      <c r="W112" s="365"/>
      <c r="X112" s="365"/>
      <c r="Y112" s="42"/>
    </row>
    <row r="113" spans="1:25" ht="15" hidden="1">
      <c r="A113" s="38"/>
      <c r="B113" s="43"/>
      <c r="C113" s="44"/>
      <c r="D113" s="39"/>
      <c r="E113" s="79"/>
      <c r="F113" s="155"/>
      <c r="G113" s="365"/>
      <c r="H113" s="365"/>
      <c r="I113" s="365"/>
      <c r="J113" s="365"/>
      <c r="K113" s="365"/>
      <c r="L113" s="365"/>
      <c r="M113" s="365"/>
      <c r="N113" s="365"/>
      <c r="O113" s="365"/>
      <c r="P113" s="365"/>
      <c r="Q113" s="365"/>
      <c r="R113" s="365"/>
      <c r="S113" s="365"/>
      <c r="T113" s="365"/>
      <c r="U113" s="365"/>
      <c r="V113" s="365"/>
      <c r="W113" s="365"/>
      <c r="X113" s="365"/>
      <c r="Y113" s="42"/>
    </row>
    <row r="114" spans="1:25" ht="15" hidden="1">
      <c r="A114" s="38"/>
      <c r="B114" s="43"/>
      <c r="C114" s="44"/>
      <c r="D114" s="39"/>
      <c r="E114" s="79"/>
      <c r="F114" s="155"/>
      <c r="G114" s="365"/>
      <c r="H114" s="365"/>
      <c r="I114" s="365"/>
      <c r="J114" s="365"/>
      <c r="K114" s="365"/>
      <c r="L114" s="365"/>
      <c r="M114" s="365"/>
      <c r="N114" s="365"/>
      <c r="O114" s="365"/>
      <c r="P114" s="365"/>
      <c r="Q114" s="365"/>
      <c r="R114" s="365"/>
      <c r="S114" s="365"/>
      <c r="T114" s="365"/>
      <c r="U114" s="365"/>
      <c r="V114" s="365"/>
      <c r="W114" s="365"/>
      <c r="X114" s="365"/>
      <c r="Y114" s="42"/>
    </row>
    <row r="115" spans="1:25" ht="15" hidden="1">
      <c r="A115" s="38"/>
      <c r="B115" s="43"/>
      <c r="C115" s="44"/>
      <c r="D115" s="39"/>
      <c r="E115" s="79"/>
      <c r="F115" s="155"/>
      <c r="G115" s="365" t="s">
        <v>93</v>
      </c>
      <c r="H115" s="365"/>
      <c r="I115" s="365"/>
      <c r="J115" s="365"/>
      <c r="K115" s="365"/>
      <c r="L115" s="365"/>
      <c r="M115" s="365"/>
      <c r="N115" s="365"/>
      <c r="O115" s="365"/>
      <c r="P115" s="365"/>
      <c r="Q115" s="365"/>
      <c r="R115" s="365"/>
      <c r="S115" s="365"/>
      <c r="T115" s="365"/>
      <c r="U115" s="365"/>
      <c r="V115" s="365"/>
      <c r="W115" s="365"/>
      <c r="X115" s="365"/>
      <c r="Y115" s="42"/>
    </row>
    <row r="116" spans="1:25" ht="15" hidden="1">
      <c r="A116" s="38"/>
      <c r="B116" s="43"/>
      <c r="C116" s="44"/>
      <c r="D116" s="39"/>
      <c r="E116" s="79"/>
      <c r="F116" s="155"/>
      <c r="G116" s="365"/>
      <c r="H116" s="365"/>
      <c r="I116" s="365"/>
      <c r="J116" s="365"/>
      <c r="K116" s="365"/>
      <c r="L116" s="365"/>
      <c r="M116" s="365"/>
      <c r="N116" s="365"/>
      <c r="O116" s="365"/>
      <c r="P116" s="365"/>
      <c r="Q116" s="365"/>
      <c r="R116" s="365"/>
      <c r="S116" s="365"/>
      <c r="T116" s="365"/>
      <c r="U116" s="365"/>
      <c r="V116" s="365"/>
      <c r="W116" s="365"/>
      <c r="X116" s="365"/>
      <c r="Y116" s="42"/>
    </row>
    <row r="117" spans="1:25" ht="15" hidden="1">
      <c r="A117" s="38"/>
      <c r="B117" s="43"/>
      <c r="C117" s="44"/>
      <c r="D117" s="39"/>
      <c r="E117" s="79"/>
      <c r="F117" s="155"/>
      <c r="G117" s="365" t="s">
        <v>94</v>
      </c>
      <c r="H117" s="365"/>
      <c r="I117" s="365"/>
      <c r="J117" s="365"/>
      <c r="K117" s="365"/>
      <c r="L117" s="365"/>
      <c r="M117" s="365"/>
      <c r="N117" s="365"/>
      <c r="O117" s="365"/>
      <c r="P117" s="365"/>
      <c r="Q117" s="365"/>
      <c r="R117" s="365"/>
      <c r="S117" s="365"/>
      <c r="T117" s="365"/>
      <c r="U117" s="365"/>
      <c r="V117" s="365"/>
      <c r="W117" s="365"/>
      <c r="X117" s="365"/>
      <c r="Y117" s="42"/>
    </row>
    <row r="118" spans="1:25" ht="15" hidden="1">
      <c r="A118" s="38"/>
      <c r="B118" s="43"/>
      <c r="C118" s="44"/>
      <c r="D118" s="39"/>
      <c r="E118" s="79"/>
      <c r="F118" s="155"/>
      <c r="G118" s="365"/>
      <c r="H118" s="365"/>
      <c r="I118" s="365"/>
      <c r="J118" s="365"/>
      <c r="K118" s="365"/>
      <c r="L118" s="365"/>
      <c r="M118" s="365"/>
      <c r="N118" s="365"/>
      <c r="O118" s="365"/>
      <c r="P118" s="365"/>
      <c r="Q118" s="365"/>
      <c r="R118" s="365"/>
      <c r="S118" s="365"/>
      <c r="T118" s="365"/>
      <c r="U118" s="365"/>
      <c r="V118" s="365"/>
      <c r="W118" s="365"/>
      <c r="X118" s="365"/>
      <c r="Y118" s="42"/>
    </row>
    <row r="119" spans="1:25" ht="15" hidden="1">
      <c r="A119" s="38"/>
      <c r="B119" s="43"/>
      <c r="C119" s="44"/>
      <c r="D119" s="39"/>
      <c r="E119" s="79"/>
      <c r="F119" s="155"/>
      <c r="G119" s="365" t="s">
        <v>95</v>
      </c>
      <c r="H119" s="365"/>
      <c r="I119" s="365"/>
      <c r="J119" s="365"/>
      <c r="K119" s="365"/>
      <c r="L119" s="365"/>
      <c r="M119" s="365"/>
      <c r="N119" s="365"/>
      <c r="O119" s="365"/>
      <c r="P119" s="365"/>
      <c r="Q119" s="365"/>
      <c r="R119" s="365"/>
      <c r="S119" s="365"/>
      <c r="T119" s="365"/>
      <c r="U119" s="365"/>
      <c r="V119" s="365"/>
      <c r="W119" s="365"/>
      <c r="X119" s="365"/>
      <c r="Y119" s="42"/>
    </row>
    <row r="120" spans="1:25" ht="15" hidden="1">
      <c r="A120" s="38"/>
      <c r="B120" s="43"/>
      <c r="C120" s="44"/>
      <c r="D120" s="39"/>
      <c r="E120" s="79"/>
      <c r="F120" s="155"/>
      <c r="G120" s="379" t="s">
        <v>96</v>
      </c>
      <c r="H120" s="379"/>
      <c r="I120" s="379"/>
      <c r="J120" s="379"/>
      <c r="K120" s="379"/>
      <c r="L120" s="379"/>
      <c r="M120" s="379"/>
      <c r="N120" s="379"/>
      <c r="O120" s="379"/>
      <c r="P120" s="379"/>
      <c r="Q120" s="379"/>
      <c r="R120" s="379"/>
      <c r="S120" s="379"/>
      <c r="T120" s="379"/>
      <c r="U120" s="379"/>
      <c r="V120" s="379"/>
      <c r="W120" s="379"/>
      <c r="X120" s="379"/>
      <c r="Y120" s="42"/>
    </row>
    <row r="121" spans="1:25" ht="15" hidden="1">
      <c r="A121" s="38"/>
      <c r="B121" s="43"/>
      <c r="C121" s="44"/>
      <c r="D121" s="39"/>
      <c r="E121" s="79"/>
      <c r="F121" s="155"/>
      <c r="G121" s="379"/>
      <c r="H121" s="379"/>
      <c r="I121" s="379"/>
      <c r="J121" s="379"/>
      <c r="K121" s="379"/>
      <c r="L121" s="379"/>
      <c r="M121" s="379"/>
      <c r="N121" s="379"/>
      <c r="O121" s="379"/>
      <c r="P121" s="379"/>
      <c r="Q121" s="379"/>
      <c r="R121" s="379"/>
      <c r="S121" s="379"/>
      <c r="T121" s="379"/>
      <c r="U121" s="379"/>
      <c r="V121" s="379"/>
      <c r="W121" s="379"/>
      <c r="X121" s="379"/>
      <c r="Y121" s="42"/>
    </row>
    <row r="122" spans="1:25" ht="15" hidden="1">
      <c r="A122" s="38"/>
      <c r="B122" s="43"/>
      <c r="C122" s="44"/>
      <c r="D122" s="39"/>
      <c r="E122" s="79"/>
      <c r="F122" s="155"/>
      <c r="G122" s="365" t="s">
        <v>97</v>
      </c>
      <c r="H122" s="365"/>
      <c r="I122" s="365"/>
      <c r="J122" s="365"/>
      <c r="K122" s="365"/>
      <c r="L122" s="365"/>
      <c r="M122" s="365"/>
      <c r="N122" s="365"/>
      <c r="O122" s="365"/>
      <c r="P122" s="365"/>
      <c r="Q122" s="365"/>
      <c r="R122" s="365"/>
      <c r="S122" s="365"/>
      <c r="T122" s="365"/>
      <c r="U122" s="365"/>
      <c r="V122" s="365"/>
      <c r="W122" s="365"/>
      <c r="X122" s="365"/>
      <c r="Y122" s="42"/>
    </row>
    <row r="123" spans="1:25" ht="15" hidden="1">
      <c r="A123" s="38"/>
      <c r="B123" s="43"/>
      <c r="C123" s="44"/>
      <c r="D123" s="39"/>
      <c r="E123" s="79"/>
      <c r="F123" s="155"/>
      <c r="G123" s="365"/>
      <c r="H123" s="365"/>
      <c r="I123" s="365"/>
      <c r="J123" s="365"/>
      <c r="K123" s="365"/>
      <c r="L123" s="365"/>
      <c r="M123" s="365"/>
      <c r="N123" s="365"/>
      <c r="O123" s="365"/>
      <c r="P123" s="365"/>
      <c r="Q123" s="365"/>
      <c r="R123" s="365"/>
      <c r="S123" s="365"/>
      <c r="T123" s="365"/>
      <c r="U123" s="365"/>
      <c r="V123" s="365"/>
      <c r="W123" s="365"/>
      <c r="X123" s="365"/>
      <c r="Y123" s="42"/>
    </row>
    <row r="124" spans="1:25" ht="15" hidden="1">
      <c r="A124" s="38"/>
      <c r="B124" s="43"/>
      <c r="C124" s="44"/>
      <c r="D124" s="39"/>
      <c r="E124" s="79"/>
      <c r="F124" s="155"/>
      <c r="G124" s="365"/>
      <c r="H124" s="365"/>
      <c r="I124" s="365"/>
      <c r="J124" s="365"/>
      <c r="K124" s="365"/>
      <c r="L124" s="365"/>
      <c r="M124" s="365"/>
      <c r="N124" s="365"/>
      <c r="O124" s="365"/>
      <c r="P124" s="365"/>
      <c r="Q124" s="365"/>
      <c r="R124" s="365"/>
      <c r="S124" s="365"/>
      <c r="T124" s="365"/>
      <c r="U124" s="365"/>
      <c r="V124" s="365"/>
      <c r="W124" s="365"/>
      <c r="X124" s="365"/>
      <c r="Y124" s="42"/>
    </row>
    <row r="125" spans="1:25" ht="15" hidden="1">
      <c r="A125" s="38"/>
      <c r="B125" s="43"/>
      <c r="C125" s="44"/>
      <c r="D125" s="39"/>
      <c r="E125" s="79"/>
      <c r="F125" s="155"/>
      <c r="G125" s="379" t="s">
        <v>98</v>
      </c>
      <c r="H125" s="379"/>
      <c r="I125" s="379"/>
      <c r="J125" s="379"/>
      <c r="K125" s="379"/>
      <c r="L125" s="379"/>
      <c r="M125" s="379"/>
      <c r="N125" s="379"/>
      <c r="O125" s="379"/>
      <c r="P125" s="379"/>
      <c r="Q125" s="379"/>
      <c r="R125" s="379"/>
      <c r="S125" s="379"/>
      <c r="T125" s="379"/>
      <c r="U125" s="379"/>
      <c r="V125" s="379"/>
      <c r="W125" s="379"/>
      <c r="X125" s="379"/>
      <c r="Y125" s="42"/>
    </row>
    <row r="126" spans="1:25" ht="15" hidden="1">
      <c r="A126" s="38"/>
      <c r="B126" s="43"/>
      <c r="C126" s="44"/>
      <c r="D126" s="39"/>
      <c r="E126" s="79"/>
      <c r="F126" s="163"/>
      <c r="G126" s="379" t="s">
        <v>99</v>
      </c>
      <c r="H126" s="379"/>
      <c r="I126" s="379"/>
      <c r="J126" s="379"/>
      <c r="K126" s="379"/>
      <c r="L126" s="379"/>
      <c r="M126" s="379"/>
      <c r="N126" s="379"/>
      <c r="O126" s="379"/>
      <c r="P126" s="379"/>
      <c r="Q126" s="379"/>
      <c r="R126" s="379"/>
      <c r="S126" s="379"/>
      <c r="T126" s="379"/>
      <c r="U126" s="379"/>
      <c r="V126" s="379"/>
      <c r="W126" s="379"/>
      <c r="X126" s="379"/>
      <c r="Y126" s="42"/>
    </row>
    <row r="127" spans="1:25" ht="15" hidden="1">
      <c r="A127" s="38"/>
      <c r="B127" s="43"/>
      <c r="C127" s="44"/>
      <c r="D127" s="39"/>
      <c r="E127" s="79"/>
      <c r="F127" s="163"/>
      <c r="G127" s="379" t="s">
        <v>100</v>
      </c>
      <c r="H127" s="379"/>
      <c r="I127" s="379"/>
      <c r="J127" s="379"/>
      <c r="K127" s="379"/>
      <c r="L127" s="379"/>
      <c r="M127" s="379"/>
      <c r="N127" s="379"/>
      <c r="O127" s="379"/>
      <c r="P127" s="379"/>
      <c r="Q127" s="379"/>
      <c r="R127" s="379"/>
      <c r="S127" s="379"/>
      <c r="T127" s="379"/>
      <c r="U127" s="379"/>
      <c r="V127" s="379"/>
      <c r="W127" s="379"/>
      <c r="X127" s="379"/>
      <c r="Y127" s="42"/>
    </row>
    <row r="128" spans="1:25" ht="15" hidden="1">
      <c r="A128" s="38"/>
      <c r="B128" s="43"/>
      <c r="C128" s="44"/>
      <c r="D128" s="39"/>
      <c r="E128" s="79"/>
      <c r="F128" s="163"/>
      <c r="G128" s="379"/>
      <c r="H128" s="379"/>
      <c r="I128" s="379"/>
      <c r="J128" s="379"/>
      <c r="K128" s="379"/>
      <c r="L128" s="379"/>
      <c r="M128" s="379"/>
      <c r="N128" s="379"/>
      <c r="O128" s="379"/>
      <c r="P128" s="379"/>
      <c r="Q128" s="379"/>
      <c r="R128" s="379"/>
      <c r="S128" s="379"/>
      <c r="T128" s="379"/>
      <c r="U128" s="379"/>
      <c r="V128" s="379"/>
      <c r="W128" s="379"/>
      <c r="X128" s="379"/>
      <c r="Y128" s="42"/>
    </row>
    <row r="129" spans="1:25" ht="15" hidden="1">
      <c r="A129" s="38"/>
      <c r="B129" s="43"/>
      <c r="C129" s="44"/>
      <c r="D129" s="39"/>
      <c r="E129" s="79"/>
      <c r="F129" s="163"/>
      <c r="G129" s="365" t="s">
        <v>101</v>
      </c>
      <c r="H129" s="365"/>
      <c r="I129" s="365"/>
      <c r="J129" s="365"/>
      <c r="K129" s="365"/>
      <c r="L129" s="365"/>
      <c r="M129" s="365"/>
      <c r="N129" s="365"/>
      <c r="O129" s="365"/>
      <c r="P129" s="365"/>
      <c r="Q129" s="365"/>
      <c r="R129" s="365"/>
      <c r="S129" s="365"/>
      <c r="T129" s="365"/>
      <c r="U129" s="365"/>
      <c r="V129" s="365"/>
      <c r="W129" s="365"/>
      <c r="X129" s="365"/>
      <c r="Y129" s="42"/>
    </row>
    <row r="130" spans="1:25" ht="15" hidden="1">
      <c r="A130" s="38"/>
      <c r="B130" s="43"/>
      <c r="C130" s="44"/>
      <c r="D130" s="39"/>
      <c r="E130" s="79"/>
      <c r="F130" s="155"/>
      <c r="G130" s="365"/>
      <c r="H130" s="365"/>
      <c r="I130" s="365"/>
      <c r="J130" s="365"/>
      <c r="K130" s="365"/>
      <c r="L130" s="365"/>
      <c r="M130" s="365"/>
      <c r="N130" s="365"/>
      <c r="O130" s="365"/>
      <c r="P130" s="365"/>
      <c r="Q130" s="365"/>
      <c r="R130" s="365"/>
      <c r="S130" s="365"/>
      <c r="T130" s="365"/>
      <c r="U130" s="365"/>
      <c r="V130" s="365"/>
      <c r="W130" s="365"/>
      <c r="X130" s="365"/>
      <c r="Y130" s="42"/>
    </row>
    <row r="131" spans="1:25" ht="15" hidden="1">
      <c r="A131" s="38"/>
      <c r="B131" s="43"/>
      <c r="C131" s="44"/>
      <c r="D131" s="39"/>
      <c r="E131" s="79"/>
      <c r="F131" s="155"/>
      <c r="G131" s="365" t="s">
        <v>102</v>
      </c>
      <c r="H131" s="365"/>
      <c r="I131" s="365"/>
      <c r="J131" s="365"/>
      <c r="K131" s="365"/>
      <c r="L131" s="365"/>
      <c r="M131" s="365"/>
      <c r="N131" s="365"/>
      <c r="O131" s="365"/>
      <c r="P131" s="365"/>
      <c r="Q131" s="365"/>
      <c r="R131" s="365"/>
      <c r="S131" s="365"/>
      <c r="T131" s="365"/>
      <c r="U131" s="365"/>
      <c r="V131" s="365"/>
      <c r="W131" s="365"/>
      <c r="X131" s="365"/>
      <c r="Y131" s="42"/>
    </row>
    <row r="132" spans="1:25" ht="15" hidden="1">
      <c r="A132" s="38"/>
      <c r="B132" s="43"/>
      <c r="C132" s="44"/>
      <c r="D132" s="39"/>
      <c r="E132" s="79"/>
      <c r="F132" s="155"/>
      <c r="G132" s="365" t="s">
        <v>103</v>
      </c>
      <c r="H132" s="365"/>
      <c r="I132" s="365"/>
      <c r="J132" s="365"/>
      <c r="K132" s="365"/>
      <c r="L132" s="365"/>
      <c r="M132" s="365"/>
      <c r="N132" s="365"/>
      <c r="O132" s="365"/>
      <c r="P132" s="365"/>
      <c r="Q132" s="365"/>
      <c r="R132" s="365"/>
      <c r="S132" s="365"/>
      <c r="T132" s="365"/>
      <c r="U132" s="365"/>
      <c r="V132" s="365"/>
      <c r="W132" s="365"/>
      <c r="X132" s="365"/>
      <c r="Y132" s="42"/>
    </row>
    <row r="133" spans="1:25" ht="15" hidden="1">
      <c r="A133" s="38"/>
      <c r="B133" s="43"/>
      <c r="C133" s="44"/>
      <c r="D133" s="39"/>
      <c r="E133" s="79"/>
      <c r="F133" s="155"/>
      <c r="G133" s="365"/>
      <c r="H133" s="365"/>
      <c r="I133" s="365"/>
      <c r="J133" s="365"/>
      <c r="K133" s="365"/>
      <c r="L133" s="365"/>
      <c r="M133" s="365"/>
      <c r="N133" s="365"/>
      <c r="O133" s="365"/>
      <c r="P133" s="365"/>
      <c r="Q133" s="365"/>
      <c r="R133" s="365"/>
      <c r="S133" s="365"/>
      <c r="T133" s="365"/>
      <c r="U133" s="365"/>
      <c r="V133" s="365"/>
      <c r="W133" s="365"/>
      <c r="X133" s="365"/>
      <c r="Y133" s="42"/>
    </row>
    <row r="134" spans="1:25" ht="15" hidden="1">
      <c r="A134" s="38"/>
      <c r="B134" s="43"/>
      <c r="C134" s="44"/>
      <c r="D134" s="39"/>
      <c r="E134" s="79"/>
      <c r="F134" s="155"/>
      <c r="G134" s="365" t="s">
        <v>104</v>
      </c>
      <c r="H134" s="365"/>
      <c r="I134" s="365"/>
      <c r="J134" s="365"/>
      <c r="K134" s="365"/>
      <c r="L134" s="365"/>
      <c r="M134" s="365"/>
      <c r="N134" s="365"/>
      <c r="O134" s="365"/>
      <c r="P134" s="365"/>
      <c r="Q134" s="365"/>
      <c r="R134" s="365"/>
      <c r="S134" s="365"/>
      <c r="T134" s="365"/>
      <c r="U134" s="365"/>
      <c r="V134" s="365"/>
      <c r="W134" s="365"/>
      <c r="X134" s="365"/>
      <c r="Y134" s="42"/>
    </row>
    <row r="135" spans="1:25" ht="15" hidden="1">
      <c r="A135" s="38"/>
      <c r="B135" s="43"/>
      <c r="C135" s="44"/>
      <c r="D135" s="39"/>
      <c r="E135" s="79"/>
      <c r="F135" s="163"/>
      <c r="G135" s="365"/>
      <c r="H135" s="365"/>
      <c r="I135" s="365"/>
      <c r="J135" s="365"/>
      <c r="K135" s="365"/>
      <c r="L135" s="365"/>
      <c r="M135" s="365"/>
      <c r="N135" s="365"/>
      <c r="O135" s="365"/>
      <c r="P135" s="365"/>
      <c r="Q135" s="365"/>
      <c r="R135" s="365"/>
      <c r="S135" s="365"/>
      <c r="T135" s="365"/>
      <c r="U135" s="365"/>
      <c r="V135" s="365"/>
      <c r="W135" s="365"/>
      <c r="X135" s="365"/>
      <c r="Y135" s="42"/>
    </row>
    <row r="136" spans="1:25" ht="15" hidden="1">
      <c r="A136" s="38"/>
      <c r="B136" s="43"/>
      <c r="C136" s="44"/>
      <c r="D136" s="39"/>
      <c r="E136" s="79"/>
      <c r="F136" s="163"/>
      <c r="G136" s="365" t="s">
        <v>105</v>
      </c>
      <c r="H136" s="365"/>
      <c r="I136" s="365"/>
      <c r="J136" s="365"/>
      <c r="K136" s="365"/>
      <c r="L136" s="365"/>
      <c r="M136" s="365"/>
      <c r="N136" s="365"/>
      <c r="O136" s="365"/>
      <c r="P136" s="365"/>
      <c r="Q136" s="365"/>
      <c r="R136" s="365"/>
      <c r="S136" s="365"/>
      <c r="T136" s="365"/>
      <c r="U136" s="365"/>
      <c r="V136" s="365"/>
      <c r="W136" s="365"/>
      <c r="X136" s="365"/>
      <c r="Y136" s="42"/>
    </row>
    <row r="137" spans="1:25" ht="15" hidden="1">
      <c r="A137" s="38"/>
      <c r="B137" s="43"/>
      <c r="C137" s="44"/>
      <c r="D137" s="39"/>
      <c r="E137" s="79"/>
      <c r="F137" s="155"/>
      <c r="G137" s="365"/>
      <c r="H137" s="365"/>
      <c r="I137" s="365"/>
      <c r="J137" s="365"/>
      <c r="K137" s="365"/>
      <c r="L137" s="365"/>
      <c r="M137" s="365"/>
      <c r="N137" s="365"/>
      <c r="O137" s="365"/>
      <c r="P137" s="365"/>
      <c r="Q137" s="365"/>
      <c r="R137" s="365"/>
      <c r="S137" s="365"/>
      <c r="T137" s="365"/>
      <c r="U137" s="365"/>
      <c r="V137" s="365"/>
      <c r="W137" s="365"/>
      <c r="X137" s="365"/>
      <c r="Y137" s="42"/>
    </row>
    <row r="138" spans="1:25" ht="15" hidden="1">
      <c r="A138" s="38"/>
      <c r="B138" s="43"/>
      <c r="C138" s="44"/>
      <c r="D138" s="39"/>
      <c r="E138" s="79"/>
      <c r="F138" s="235"/>
      <c r="G138" s="365" t="s">
        <v>106</v>
      </c>
      <c r="H138" s="365"/>
      <c r="I138" s="365"/>
      <c r="J138" s="365"/>
      <c r="K138" s="365"/>
      <c r="L138" s="365"/>
      <c r="M138" s="365"/>
      <c r="N138" s="365"/>
      <c r="O138" s="365"/>
      <c r="P138" s="365"/>
      <c r="Q138" s="365"/>
      <c r="R138" s="365"/>
      <c r="S138" s="365"/>
      <c r="T138" s="365"/>
      <c r="U138" s="365"/>
      <c r="V138" s="365"/>
      <c r="W138" s="365"/>
      <c r="X138" s="365"/>
      <c r="Y138" s="42"/>
    </row>
    <row r="139" spans="1:25" ht="15" hidden="1">
      <c r="A139" s="38"/>
      <c r="B139" s="43"/>
      <c r="C139" s="44"/>
      <c r="D139" s="39"/>
      <c r="E139" s="79"/>
      <c r="F139" s="163"/>
      <c r="G139" s="365"/>
      <c r="H139" s="365"/>
      <c r="I139" s="365"/>
      <c r="J139" s="365"/>
      <c r="K139" s="365"/>
      <c r="L139" s="365"/>
      <c r="M139" s="365"/>
      <c r="N139" s="365"/>
      <c r="O139" s="365"/>
      <c r="P139" s="365"/>
      <c r="Q139" s="365"/>
      <c r="R139" s="365"/>
      <c r="S139" s="365"/>
      <c r="T139" s="365"/>
      <c r="U139" s="365"/>
      <c r="V139" s="365"/>
      <c r="W139" s="365"/>
      <c r="X139" s="365"/>
      <c r="Y139" s="42"/>
    </row>
    <row r="140" spans="1:25" ht="15" hidden="1">
      <c r="A140" s="38"/>
      <c r="B140" s="43"/>
      <c r="C140" s="44"/>
      <c r="D140" s="39"/>
      <c r="E140" s="79"/>
      <c r="F140" s="235"/>
      <c r="G140" s="365"/>
      <c r="H140" s="365"/>
      <c r="I140" s="365"/>
      <c r="J140" s="365"/>
      <c r="K140" s="365"/>
      <c r="L140" s="365"/>
      <c r="M140" s="365"/>
      <c r="N140" s="365"/>
      <c r="O140" s="365"/>
      <c r="P140" s="365"/>
      <c r="Q140" s="365"/>
      <c r="R140" s="365"/>
      <c r="S140" s="365"/>
      <c r="T140" s="365"/>
      <c r="U140" s="365"/>
      <c r="V140" s="365"/>
      <c r="W140" s="365"/>
      <c r="X140" s="365"/>
      <c r="Y140" s="42"/>
    </row>
    <row r="141" spans="1:25" ht="15" hidden="1">
      <c r="A141" s="38"/>
      <c r="B141" s="43"/>
      <c r="C141" s="44"/>
      <c r="D141" s="39"/>
      <c r="E141" s="79"/>
      <c r="F141" s="235"/>
      <c r="G141" s="365"/>
      <c r="H141" s="365"/>
      <c r="I141" s="365"/>
      <c r="J141" s="365"/>
      <c r="K141" s="365"/>
      <c r="L141" s="365"/>
      <c r="M141" s="365"/>
      <c r="N141" s="365"/>
      <c r="O141" s="365"/>
      <c r="P141" s="365"/>
      <c r="Q141" s="365"/>
      <c r="R141" s="365"/>
      <c r="S141" s="365"/>
      <c r="T141" s="365"/>
      <c r="U141" s="365"/>
      <c r="V141" s="365"/>
      <c r="W141" s="365"/>
      <c r="X141" s="365"/>
      <c r="Y141" s="42"/>
    </row>
    <row r="142" spans="1:25" ht="15" hidden="1">
      <c r="A142" s="38"/>
      <c r="B142" s="43"/>
      <c r="C142" s="44"/>
      <c r="D142" s="39"/>
      <c r="E142" s="79"/>
      <c r="F142" s="235"/>
      <c r="G142" s="365" t="s">
        <v>107</v>
      </c>
      <c r="H142" s="365"/>
      <c r="I142" s="365"/>
      <c r="J142" s="365"/>
      <c r="K142" s="365"/>
      <c r="L142" s="365"/>
      <c r="M142" s="365"/>
      <c r="N142" s="365"/>
      <c r="O142" s="365"/>
      <c r="P142" s="365"/>
      <c r="Q142" s="365"/>
      <c r="R142" s="365"/>
      <c r="S142" s="365"/>
      <c r="T142" s="365"/>
      <c r="U142" s="365"/>
      <c r="V142" s="365"/>
      <c r="W142" s="365"/>
      <c r="X142" s="365"/>
      <c r="Y142" s="42"/>
    </row>
    <row r="143" spans="1:25" ht="15" hidden="1">
      <c r="A143" s="38"/>
      <c r="B143" s="43"/>
      <c r="C143" s="44"/>
      <c r="D143" s="39"/>
      <c r="E143" s="79"/>
      <c r="F143" s="235"/>
      <c r="G143" s="365"/>
      <c r="H143" s="365"/>
      <c r="I143" s="365"/>
      <c r="J143" s="365"/>
      <c r="K143" s="365"/>
      <c r="L143" s="365"/>
      <c r="M143" s="365"/>
      <c r="N143" s="365"/>
      <c r="O143" s="365"/>
      <c r="P143" s="365"/>
      <c r="Q143" s="365"/>
      <c r="R143" s="365"/>
      <c r="S143" s="365"/>
      <c r="T143" s="365"/>
      <c r="U143" s="365"/>
      <c r="V143" s="365"/>
      <c r="W143" s="365"/>
      <c r="X143" s="365"/>
      <c r="Y143" s="42"/>
    </row>
    <row r="144" spans="1:25" ht="15" hidden="1">
      <c r="A144" s="38"/>
      <c r="B144" s="43"/>
      <c r="C144" s="44"/>
      <c r="D144" s="39"/>
      <c r="E144" s="79"/>
      <c r="F144" s="235"/>
      <c r="G144" s="365" t="s">
        <v>108</v>
      </c>
      <c r="H144" s="365"/>
      <c r="I144" s="365"/>
      <c r="J144" s="365"/>
      <c r="K144" s="365"/>
      <c r="L144" s="365"/>
      <c r="M144" s="365"/>
      <c r="N144" s="365"/>
      <c r="O144" s="365"/>
      <c r="P144" s="365"/>
      <c r="Q144" s="365"/>
      <c r="R144" s="365"/>
      <c r="S144" s="365"/>
      <c r="T144" s="365"/>
      <c r="U144" s="365"/>
      <c r="V144" s="365"/>
      <c r="W144" s="365"/>
      <c r="X144" s="365"/>
      <c r="Y144" s="42"/>
    </row>
    <row r="145" spans="1:25" ht="15" hidden="1">
      <c r="A145" s="38"/>
      <c r="B145" s="43"/>
      <c r="C145" s="44"/>
      <c r="D145" s="39"/>
      <c r="E145" s="79"/>
      <c r="F145" s="235"/>
      <c r="G145" s="365"/>
      <c r="H145" s="365"/>
      <c r="I145" s="365"/>
      <c r="J145" s="365"/>
      <c r="K145" s="365"/>
      <c r="L145" s="365"/>
      <c r="M145" s="365"/>
      <c r="N145" s="365"/>
      <c r="O145" s="365"/>
      <c r="P145" s="365"/>
      <c r="Q145" s="365"/>
      <c r="R145" s="365"/>
      <c r="S145" s="365"/>
      <c r="T145" s="365"/>
      <c r="U145" s="365"/>
      <c r="V145" s="365"/>
      <c r="W145" s="365"/>
      <c r="X145" s="365"/>
      <c r="Y145" s="42"/>
    </row>
    <row r="146" spans="1:25" ht="15" hidden="1">
      <c r="A146" s="38"/>
      <c r="B146" s="43"/>
      <c r="C146" s="44"/>
      <c r="D146" s="39"/>
      <c r="E146" s="79"/>
      <c r="F146" s="235"/>
      <c r="G146" s="365"/>
      <c r="H146" s="365"/>
      <c r="I146" s="365"/>
      <c r="J146" s="365"/>
      <c r="K146" s="365"/>
      <c r="L146" s="365"/>
      <c r="M146" s="365"/>
      <c r="N146" s="365"/>
      <c r="O146" s="365"/>
      <c r="P146" s="365"/>
      <c r="Q146" s="365"/>
      <c r="R146" s="365"/>
      <c r="S146" s="365"/>
      <c r="T146" s="365"/>
      <c r="U146" s="365"/>
      <c r="V146" s="365"/>
      <c r="W146" s="365"/>
      <c r="X146" s="365"/>
      <c r="Y146" s="42"/>
    </row>
    <row r="147" spans="1:25" ht="15" hidden="1">
      <c r="A147" s="38"/>
      <c r="B147" s="43"/>
      <c r="C147" s="44"/>
      <c r="D147" s="39"/>
      <c r="E147" s="79"/>
      <c r="F147" s="235"/>
      <c r="G147" s="365" t="s">
        <v>109</v>
      </c>
      <c r="H147" s="365"/>
      <c r="I147" s="365"/>
      <c r="J147" s="365"/>
      <c r="K147" s="365"/>
      <c r="L147" s="365"/>
      <c r="M147" s="365"/>
      <c r="N147" s="365"/>
      <c r="O147" s="365"/>
      <c r="P147" s="365"/>
      <c r="Q147" s="365"/>
      <c r="R147" s="365"/>
      <c r="S147" s="365"/>
      <c r="T147" s="365"/>
      <c r="U147" s="365"/>
      <c r="V147" s="365"/>
      <c r="W147" s="365"/>
      <c r="X147" s="365"/>
      <c r="Y147" s="42"/>
    </row>
    <row r="148" spans="1:25" ht="15" hidden="1">
      <c r="A148" s="38"/>
      <c r="B148" s="43"/>
      <c r="C148" s="44"/>
      <c r="D148" s="39"/>
      <c r="E148" s="79"/>
      <c r="F148" s="235"/>
      <c r="G148" s="365"/>
      <c r="H148" s="365"/>
      <c r="I148" s="365"/>
      <c r="J148" s="365"/>
      <c r="K148" s="365"/>
      <c r="L148" s="365"/>
      <c r="M148" s="365"/>
      <c r="N148" s="365"/>
      <c r="O148" s="365"/>
      <c r="P148" s="365"/>
      <c r="Q148" s="365"/>
      <c r="R148" s="365"/>
      <c r="S148" s="365"/>
      <c r="T148" s="365"/>
      <c r="U148" s="365"/>
      <c r="V148" s="365"/>
      <c r="W148" s="365"/>
      <c r="X148" s="365"/>
      <c r="Y148" s="42"/>
    </row>
    <row r="149" spans="1:25" ht="15" hidden="1">
      <c r="A149" s="38"/>
      <c r="B149" s="43"/>
      <c r="C149" s="44"/>
      <c r="D149" s="39"/>
      <c r="E149" s="79"/>
      <c r="F149" s="235"/>
      <c r="G149" s="365" t="s">
        <v>110</v>
      </c>
      <c r="H149" s="365"/>
      <c r="I149" s="365"/>
      <c r="J149" s="365"/>
      <c r="K149" s="365"/>
      <c r="L149" s="365"/>
      <c r="M149" s="365"/>
      <c r="N149" s="365"/>
      <c r="O149" s="365"/>
      <c r="P149" s="365"/>
      <c r="Q149" s="365"/>
      <c r="R149" s="365"/>
      <c r="S149" s="365"/>
      <c r="T149" s="365"/>
      <c r="U149" s="365"/>
      <c r="V149" s="365"/>
      <c r="W149" s="365"/>
      <c r="X149" s="365"/>
      <c r="Y149" s="42"/>
    </row>
    <row r="150" spans="1:25" ht="15" hidden="1">
      <c r="A150" s="38"/>
      <c r="B150" s="43"/>
      <c r="C150" s="44"/>
      <c r="D150" s="39"/>
      <c r="E150" s="79"/>
      <c r="F150" s="235"/>
      <c r="G150" s="365"/>
      <c r="H150" s="365"/>
      <c r="I150" s="365"/>
      <c r="J150" s="365"/>
      <c r="K150" s="365"/>
      <c r="L150" s="365"/>
      <c r="M150" s="365"/>
      <c r="N150" s="365"/>
      <c r="O150" s="365"/>
      <c r="P150" s="365"/>
      <c r="Q150" s="365"/>
      <c r="R150" s="365"/>
      <c r="S150" s="365"/>
      <c r="T150" s="365"/>
      <c r="U150" s="365"/>
      <c r="V150" s="365"/>
      <c r="W150" s="365"/>
      <c r="X150" s="365"/>
      <c r="Y150" s="42"/>
    </row>
    <row r="151" spans="1:25" ht="15" hidden="1">
      <c r="A151" s="38"/>
      <c r="B151" s="43"/>
      <c r="C151" s="44"/>
      <c r="D151" s="39"/>
      <c r="E151" s="79"/>
      <c r="F151" s="235"/>
      <c r="G151" s="365" t="s">
        <v>111</v>
      </c>
      <c r="H151" s="365"/>
      <c r="I151" s="365"/>
      <c r="J151" s="365"/>
      <c r="K151" s="365"/>
      <c r="L151" s="365"/>
      <c r="M151" s="365"/>
      <c r="N151" s="365"/>
      <c r="O151" s="365"/>
      <c r="P151" s="365"/>
      <c r="Q151" s="365"/>
      <c r="R151" s="365"/>
      <c r="S151" s="365"/>
      <c r="T151" s="365"/>
      <c r="U151" s="365"/>
      <c r="V151" s="365"/>
      <c r="W151" s="365"/>
      <c r="X151" s="365"/>
      <c r="Y151" s="42"/>
    </row>
    <row r="152" spans="1:25" ht="15" hidden="1">
      <c r="A152" s="38"/>
      <c r="B152" s="43"/>
      <c r="C152" s="44"/>
      <c r="D152" s="39"/>
      <c r="E152" s="79"/>
      <c r="F152" s="235"/>
      <c r="G152" s="365"/>
      <c r="H152" s="365"/>
      <c r="I152" s="365"/>
      <c r="J152" s="365"/>
      <c r="K152" s="365"/>
      <c r="L152" s="365"/>
      <c r="M152" s="365"/>
      <c r="N152" s="365"/>
      <c r="O152" s="365"/>
      <c r="P152" s="365"/>
      <c r="Q152" s="365"/>
      <c r="R152" s="365"/>
      <c r="S152" s="365"/>
      <c r="T152" s="365"/>
      <c r="U152" s="365"/>
      <c r="V152" s="365"/>
      <c r="W152" s="365"/>
      <c r="X152" s="365"/>
      <c r="Y152" s="42"/>
    </row>
    <row r="153" spans="1:25" ht="15" hidden="1">
      <c r="A153" s="38"/>
      <c r="B153" s="43"/>
      <c r="C153" s="44"/>
      <c r="D153" s="39"/>
      <c r="E153" s="79"/>
      <c r="F153" s="235"/>
      <c r="G153" s="365"/>
      <c r="H153" s="365"/>
      <c r="I153" s="365"/>
      <c r="J153" s="365"/>
      <c r="K153" s="365"/>
      <c r="L153" s="365"/>
      <c r="M153" s="365"/>
      <c r="N153" s="365"/>
      <c r="O153" s="365"/>
      <c r="P153" s="365"/>
      <c r="Q153" s="365"/>
      <c r="R153" s="365"/>
      <c r="S153" s="365"/>
      <c r="T153" s="365"/>
      <c r="U153" s="365"/>
      <c r="V153" s="365"/>
      <c r="W153" s="365"/>
      <c r="X153" s="365"/>
      <c r="Y153" s="42"/>
    </row>
    <row r="154" spans="1:25" ht="15" hidden="1">
      <c r="A154" s="38"/>
      <c r="B154" s="43"/>
      <c r="C154" s="44"/>
      <c r="D154" s="39"/>
      <c r="E154" s="79"/>
      <c r="F154" s="235"/>
      <c r="G154" s="365" t="s">
        <v>112</v>
      </c>
      <c r="H154" s="365"/>
      <c r="I154" s="365"/>
      <c r="J154" s="365"/>
      <c r="K154" s="365"/>
      <c r="L154" s="365"/>
      <c r="M154" s="365"/>
      <c r="N154" s="365"/>
      <c r="O154" s="365"/>
      <c r="P154" s="365"/>
      <c r="Q154" s="365"/>
      <c r="R154" s="365"/>
      <c r="S154" s="365"/>
      <c r="T154" s="365"/>
      <c r="U154" s="365"/>
      <c r="V154" s="365"/>
      <c r="W154" s="365"/>
      <c r="X154" s="365"/>
      <c r="Y154" s="42"/>
    </row>
    <row r="155" spans="1:25" ht="15" hidden="1">
      <c r="A155" s="38"/>
      <c r="B155" s="43"/>
      <c r="C155" s="44"/>
      <c r="D155" s="39"/>
      <c r="E155" s="79"/>
      <c r="F155" s="235"/>
      <c r="G155" s="365"/>
      <c r="H155" s="365"/>
      <c r="I155" s="365"/>
      <c r="J155" s="365"/>
      <c r="K155" s="365"/>
      <c r="L155" s="365"/>
      <c r="M155" s="365"/>
      <c r="N155" s="365"/>
      <c r="O155" s="365"/>
      <c r="P155" s="365"/>
      <c r="Q155" s="365"/>
      <c r="R155" s="365"/>
      <c r="S155" s="365"/>
      <c r="T155" s="365"/>
      <c r="U155" s="365"/>
      <c r="V155" s="365"/>
      <c r="W155" s="365"/>
      <c r="X155" s="365"/>
      <c r="Y155" s="42"/>
    </row>
    <row r="156" spans="1:25" ht="15" hidden="1">
      <c r="A156" s="38"/>
      <c r="B156" s="43"/>
      <c r="C156" s="44"/>
      <c r="D156" s="39"/>
      <c r="E156" s="79"/>
      <c r="F156" s="235"/>
      <c r="G156" s="365"/>
      <c r="H156" s="365"/>
      <c r="I156" s="365"/>
      <c r="J156" s="365"/>
      <c r="K156" s="365"/>
      <c r="L156" s="365"/>
      <c r="M156" s="365"/>
      <c r="N156" s="365"/>
      <c r="O156" s="365"/>
      <c r="P156" s="365"/>
      <c r="Q156" s="365"/>
      <c r="R156" s="365"/>
      <c r="S156" s="365"/>
      <c r="T156" s="365"/>
      <c r="U156" s="365"/>
      <c r="V156" s="365"/>
      <c r="W156" s="365"/>
      <c r="X156" s="365"/>
      <c r="Y156" s="42"/>
    </row>
    <row r="157" spans="1:25" ht="15" hidden="1">
      <c r="A157" s="38"/>
      <c r="B157" s="43"/>
      <c r="C157" s="44"/>
      <c r="D157" s="39"/>
      <c r="E157" s="79"/>
      <c r="F157" s="235"/>
      <c r="G157" s="365" t="s">
        <v>113</v>
      </c>
      <c r="H157" s="365"/>
      <c r="I157" s="365"/>
      <c r="J157" s="365"/>
      <c r="K157" s="365"/>
      <c r="L157" s="365"/>
      <c r="M157" s="365"/>
      <c r="N157" s="365"/>
      <c r="O157" s="365"/>
      <c r="P157" s="365"/>
      <c r="Q157" s="365"/>
      <c r="R157" s="365"/>
      <c r="S157" s="365"/>
      <c r="T157" s="365"/>
      <c r="U157" s="365"/>
      <c r="V157" s="365"/>
      <c r="W157" s="365"/>
      <c r="X157" s="365"/>
      <c r="Y157" s="42"/>
    </row>
    <row r="158" spans="1:25" ht="15" hidden="1">
      <c r="A158" s="38"/>
      <c r="B158" s="43"/>
      <c r="C158" s="44"/>
      <c r="D158" s="39"/>
      <c r="E158" s="79"/>
      <c r="F158" s="235"/>
      <c r="G158" s="365"/>
      <c r="H158" s="365"/>
      <c r="I158" s="365"/>
      <c r="J158" s="365"/>
      <c r="K158" s="365"/>
      <c r="L158" s="365"/>
      <c r="M158" s="365"/>
      <c r="N158" s="365"/>
      <c r="O158" s="365"/>
      <c r="P158" s="365"/>
      <c r="Q158" s="365"/>
      <c r="R158" s="365"/>
      <c r="S158" s="365"/>
      <c r="T158" s="365"/>
      <c r="U158" s="365"/>
      <c r="V158" s="365"/>
      <c r="W158" s="365"/>
      <c r="X158" s="365"/>
      <c r="Y158" s="42"/>
    </row>
    <row r="159" spans="1:25" ht="15" hidden="1">
      <c r="A159" s="38"/>
      <c r="B159" s="43"/>
      <c r="C159" s="44"/>
      <c r="D159" s="39"/>
      <c r="E159" s="79"/>
      <c r="F159" s="235"/>
      <c r="G159" s="365" t="s">
        <v>114</v>
      </c>
      <c r="H159" s="365"/>
      <c r="I159" s="365"/>
      <c r="J159" s="365"/>
      <c r="K159" s="365"/>
      <c r="L159" s="365"/>
      <c r="M159" s="365"/>
      <c r="N159" s="365"/>
      <c r="O159" s="365"/>
      <c r="P159" s="365"/>
      <c r="Q159" s="365"/>
      <c r="R159" s="365"/>
      <c r="S159" s="365"/>
      <c r="T159" s="365"/>
      <c r="U159" s="365"/>
      <c r="V159" s="365"/>
      <c r="W159" s="365"/>
      <c r="X159" s="365"/>
      <c r="Y159" s="42"/>
    </row>
    <row r="160" spans="1:25" ht="15" hidden="1">
      <c r="A160" s="38"/>
      <c r="B160" s="43"/>
      <c r="C160" s="44"/>
      <c r="D160" s="39"/>
      <c r="E160" s="79"/>
      <c r="F160" s="235"/>
      <c r="G160" s="365"/>
      <c r="H160" s="365"/>
      <c r="I160" s="365"/>
      <c r="J160" s="365"/>
      <c r="K160" s="365"/>
      <c r="L160" s="365"/>
      <c r="M160" s="365"/>
      <c r="N160" s="365"/>
      <c r="O160" s="365"/>
      <c r="P160" s="365"/>
      <c r="Q160" s="365"/>
      <c r="R160" s="365"/>
      <c r="S160" s="365"/>
      <c r="T160" s="365"/>
      <c r="U160" s="365"/>
      <c r="V160" s="365"/>
      <c r="W160" s="365"/>
      <c r="X160" s="365"/>
      <c r="Y160" s="42"/>
    </row>
    <row r="161" spans="1:25" ht="15" hidden="1">
      <c r="A161" s="38"/>
      <c r="B161" s="43"/>
      <c r="C161" s="44"/>
      <c r="D161" s="39"/>
      <c r="E161" s="79"/>
      <c r="F161" s="235"/>
      <c r="G161" s="365" t="s">
        <v>115</v>
      </c>
      <c r="H161" s="365"/>
      <c r="I161" s="365"/>
      <c r="J161" s="365"/>
      <c r="K161" s="365"/>
      <c r="L161" s="365"/>
      <c r="M161" s="365"/>
      <c r="N161" s="365"/>
      <c r="O161" s="365"/>
      <c r="P161" s="365"/>
      <c r="Q161" s="365"/>
      <c r="R161" s="365"/>
      <c r="S161" s="365"/>
      <c r="T161" s="365"/>
      <c r="U161" s="365"/>
      <c r="V161" s="365"/>
      <c r="W161" s="365"/>
      <c r="X161" s="365"/>
      <c r="Y161" s="42"/>
    </row>
    <row r="162" spans="1:25" ht="15" hidden="1">
      <c r="A162" s="38"/>
      <c r="B162" s="43"/>
      <c r="C162" s="44"/>
      <c r="D162" s="39"/>
      <c r="E162" s="79"/>
      <c r="F162" s="235"/>
      <c r="G162" s="365"/>
      <c r="H162" s="365"/>
      <c r="I162" s="365"/>
      <c r="J162" s="365"/>
      <c r="K162" s="365"/>
      <c r="L162" s="365"/>
      <c r="M162" s="365"/>
      <c r="N162" s="365"/>
      <c r="O162" s="365"/>
      <c r="P162" s="365"/>
      <c r="Q162" s="365"/>
      <c r="R162" s="365"/>
      <c r="S162" s="365"/>
      <c r="T162" s="365"/>
      <c r="U162" s="365"/>
      <c r="V162" s="365"/>
      <c r="W162" s="365"/>
      <c r="X162" s="365"/>
      <c r="Y162" s="42"/>
    </row>
    <row r="163" spans="1:25" ht="15" hidden="1">
      <c r="A163" s="38"/>
      <c r="B163" s="43"/>
      <c r="C163" s="44"/>
      <c r="D163" s="39"/>
      <c r="E163" s="79"/>
      <c r="F163" s="235"/>
      <c r="G163" s="365" t="s">
        <v>116</v>
      </c>
      <c r="H163" s="365"/>
      <c r="I163" s="365"/>
      <c r="J163" s="365"/>
      <c r="K163" s="365"/>
      <c r="L163" s="365"/>
      <c r="M163" s="365"/>
      <c r="N163" s="365"/>
      <c r="O163" s="365"/>
      <c r="P163" s="365"/>
      <c r="Q163" s="365"/>
      <c r="R163" s="365"/>
      <c r="S163" s="365"/>
      <c r="T163" s="365"/>
      <c r="U163" s="365"/>
      <c r="V163" s="365"/>
      <c r="W163" s="365"/>
      <c r="X163" s="365"/>
      <c r="Y163" s="42"/>
    </row>
    <row r="164" spans="1:25" ht="15" hidden="1">
      <c r="A164" s="38"/>
      <c r="B164" s="43"/>
      <c r="C164" s="44"/>
      <c r="D164" s="39"/>
      <c r="E164" s="79"/>
      <c r="F164" s="235"/>
      <c r="G164" s="365"/>
      <c r="H164" s="365"/>
      <c r="I164" s="365"/>
      <c r="J164" s="365"/>
      <c r="K164" s="365"/>
      <c r="L164" s="365"/>
      <c r="M164" s="365"/>
      <c r="N164" s="365"/>
      <c r="O164" s="365"/>
      <c r="P164" s="365"/>
      <c r="Q164" s="365"/>
      <c r="R164" s="365"/>
      <c r="S164" s="365"/>
      <c r="T164" s="365"/>
      <c r="U164" s="365"/>
      <c r="V164" s="365"/>
      <c r="W164" s="365"/>
      <c r="X164" s="365"/>
      <c r="Y164" s="42"/>
    </row>
    <row r="165" spans="1:25" ht="15" hidden="1">
      <c r="A165" s="38"/>
      <c r="B165" s="43"/>
      <c r="C165" s="44"/>
      <c r="D165" s="39"/>
      <c r="E165" s="79"/>
      <c r="F165" s="235"/>
      <c r="G165" s="365"/>
      <c r="H165" s="365"/>
      <c r="I165" s="365"/>
      <c r="J165" s="365"/>
      <c r="K165" s="365"/>
      <c r="L165" s="365"/>
      <c r="M165" s="365"/>
      <c r="N165" s="365"/>
      <c r="O165" s="365"/>
      <c r="P165" s="365"/>
      <c r="Q165" s="365"/>
      <c r="R165" s="365"/>
      <c r="S165" s="365"/>
      <c r="T165" s="365"/>
      <c r="U165" s="365"/>
      <c r="V165" s="365"/>
      <c r="W165" s="365"/>
      <c r="X165" s="365"/>
      <c r="Y165" s="42"/>
    </row>
    <row r="166" spans="1:25" ht="15" hidden="1">
      <c r="A166" s="38"/>
      <c r="B166" s="43"/>
      <c r="C166" s="44"/>
      <c r="D166" s="39"/>
      <c r="E166" s="79"/>
      <c r="F166" s="235"/>
      <c r="G166" s="365"/>
      <c r="H166" s="365"/>
      <c r="I166" s="365"/>
      <c r="J166" s="365"/>
      <c r="K166" s="365"/>
      <c r="L166" s="365"/>
      <c r="M166" s="365"/>
      <c r="N166" s="365"/>
      <c r="O166" s="365"/>
      <c r="P166" s="365"/>
      <c r="Q166" s="365"/>
      <c r="R166" s="365"/>
      <c r="S166" s="365"/>
      <c r="T166" s="365"/>
      <c r="U166" s="365"/>
      <c r="V166" s="365"/>
      <c r="W166" s="365"/>
      <c r="X166" s="365"/>
      <c r="Y166" s="42"/>
    </row>
    <row r="167" spans="1:25" ht="15" hidden="1">
      <c r="A167" s="38"/>
      <c r="B167" s="43"/>
      <c r="C167" s="44"/>
      <c r="D167" s="39"/>
      <c r="E167" s="79"/>
      <c r="F167" s="235"/>
      <c r="G167" s="365" t="s">
        <v>117</v>
      </c>
      <c r="H167" s="365"/>
      <c r="I167" s="365"/>
      <c r="J167" s="365"/>
      <c r="K167" s="365"/>
      <c r="L167" s="365"/>
      <c r="M167" s="365"/>
      <c r="N167" s="365"/>
      <c r="O167" s="365"/>
      <c r="P167" s="365"/>
      <c r="Q167" s="365"/>
      <c r="R167" s="365"/>
      <c r="S167" s="365"/>
      <c r="T167" s="365"/>
      <c r="U167" s="365"/>
      <c r="V167" s="365"/>
      <c r="W167" s="365"/>
      <c r="X167" s="365"/>
      <c r="Y167" s="42"/>
    </row>
    <row r="168" spans="1:25" ht="15" hidden="1">
      <c r="A168" s="38"/>
      <c r="B168" s="43"/>
      <c r="C168" s="44"/>
      <c r="D168" s="39"/>
      <c r="E168" s="79"/>
      <c r="F168" s="235"/>
      <c r="G168" s="365"/>
      <c r="H168" s="365"/>
      <c r="I168" s="365"/>
      <c r="J168" s="365"/>
      <c r="K168" s="365"/>
      <c r="L168" s="365"/>
      <c r="M168" s="365"/>
      <c r="N168" s="365"/>
      <c r="O168" s="365"/>
      <c r="P168" s="365"/>
      <c r="Q168" s="365"/>
      <c r="R168" s="365"/>
      <c r="S168" s="365"/>
      <c r="T168" s="365"/>
      <c r="U168" s="365"/>
      <c r="V168" s="365"/>
      <c r="W168" s="365"/>
      <c r="X168" s="365"/>
      <c r="Y168" s="42"/>
    </row>
    <row r="169" spans="1:25" ht="15" hidden="1">
      <c r="A169" s="38"/>
      <c r="B169" s="43"/>
      <c r="C169" s="44"/>
      <c r="D169" s="39"/>
      <c r="E169" s="79"/>
      <c r="F169" s="235"/>
      <c r="G169" s="365" t="s">
        <v>118</v>
      </c>
      <c r="H169" s="365"/>
      <c r="I169" s="365"/>
      <c r="J169" s="365"/>
      <c r="K169" s="365"/>
      <c r="L169" s="365"/>
      <c r="M169" s="365"/>
      <c r="N169" s="365"/>
      <c r="O169" s="365"/>
      <c r="P169" s="365"/>
      <c r="Q169" s="365"/>
      <c r="R169" s="365"/>
      <c r="S169" s="365"/>
      <c r="T169" s="365"/>
      <c r="U169" s="365"/>
      <c r="V169" s="365"/>
      <c r="W169" s="365"/>
      <c r="X169" s="365"/>
      <c r="Y169" s="42"/>
    </row>
    <row r="170" spans="1:25" ht="15" hidden="1">
      <c r="A170" s="38"/>
      <c r="B170" s="43"/>
      <c r="C170" s="44"/>
      <c r="D170" s="39"/>
      <c r="E170" s="79"/>
      <c r="F170" s="235"/>
      <c r="G170" s="365" t="s">
        <v>119</v>
      </c>
      <c r="H170" s="365"/>
      <c r="I170" s="365"/>
      <c r="J170" s="365"/>
      <c r="K170" s="365"/>
      <c r="L170" s="365"/>
      <c r="M170" s="365"/>
      <c r="N170" s="365"/>
      <c r="O170" s="365"/>
      <c r="P170" s="365"/>
      <c r="Q170" s="365"/>
      <c r="R170" s="365"/>
      <c r="S170" s="365"/>
      <c r="T170" s="365"/>
      <c r="U170" s="365"/>
      <c r="V170" s="365"/>
      <c r="W170" s="365"/>
      <c r="X170" s="365"/>
      <c r="Y170" s="42"/>
    </row>
    <row r="171" spans="1:25" ht="15" hidden="1">
      <c r="A171" s="38"/>
      <c r="B171" s="43"/>
      <c r="C171" s="44"/>
      <c r="D171" s="39"/>
      <c r="E171" s="79"/>
      <c r="F171" s="235"/>
      <c r="G171" s="365" t="s">
        <v>120</v>
      </c>
      <c r="H171" s="365"/>
      <c r="I171" s="365"/>
      <c r="J171" s="365"/>
      <c r="K171" s="365"/>
      <c r="L171" s="365"/>
      <c r="M171" s="365"/>
      <c r="N171" s="365"/>
      <c r="O171" s="365"/>
      <c r="P171" s="365"/>
      <c r="Q171" s="365"/>
      <c r="R171" s="365"/>
      <c r="S171" s="365"/>
      <c r="T171" s="365"/>
      <c r="U171" s="365"/>
      <c r="V171" s="365"/>
      <c r="W171" s="365"/>
      <c r="X171" s="365"/>
      <c r="Y171" s="42"/>
    </row>
    <row r="172" spans="1:25" ht="15" hidden="1">
      <c r="A172" s="38"/>
      <c r="B172" s="43"/>
      <c r="C172" s="44"/>
      <c r="D172" s="39"/>
      <c r="E172" s="79"/>
      <c r="F172" s="235"/>
      <c r="G172" s="365" t="s">
        <v>121</v>
      </c>
      <c r="H172" s="365"/>
      <c r="I172" s="365"/>
      <c r="J172" s="365"/>
      <c r="K172" s="365"/>
      <c r="L172" s="365"/>
      <c r="M172" s="365"/>
      <c r="N172" s="365"/>
      <c r="O172" s="365"/>
      <c r="P172" s="365"/>
      <c r="Q172" s="365"/>
      <c r="R172" s="365"/>
      <c r="S172" s="365"/>
      <c r="T172" s="365"/>
      <c r="U172" s="365"/>
      <c r="V172" s="365"/>
      <c r="W172" s="365"/>
      <c r="X172" s="365"/>
      <c r="Y172" s="42"/>
    </row>
    <row r="173" spans="1:25" ht="15" hidden="1">
      <c r="A173" s="38"/>
      <c r="B173" s="43"/>
      <c r="C173" s="44"/>
      <c r="D173" s="39"/>
      <c r="E173" s="79"/>
      <c r="F173" s="235"/>
      <c r="G173" s="365"/>
      <c r="H173" s="365"/>
      <c r="I173" s="365"/>
      <c r="J173" s="365"/>
      <c r="K173" s="365"/>
      <c r="L173" s="365"/>
      <c r="M173" s="365"/>
      <c r="N173" s="365"/>
      <c r="O173" s="365"/>
      <c r="P173" s="365"/>
      <c r="Q173" s="365"/>
      <c r="R173" s="365"/>
      <c r="S173" s="365"/>
      <c r="T173" s="365"/>
      <c r="U173" s="365"/>
      <c r="V173" s="365"/>
      <c r="W173" s="365"/>
      <c r="X173" s="365"/>
      <c r="Y173" s="42"/>
    </row>
    <row r="174" spans="1:25" ht="15" hidden="1">
      <c r="A174" s="38"/>
      <c r="B174" s="43"/>
      <c r="C174" s="44"/>
      <c r="D174" s="39"/>
      <c r="E174" s="79"/>
      <c r="F174" s="155"/>
      <c r="G174" s="365"/>
      <c r="H174" s="365"/>
      <c r="I174" s="365"/>
      <c r="J174" s="365"/>
      <c r="K174" s="365"/>
      <c r="L174" s="365"/>
      <c r="M174" s="365"/>
      <c r="N174" s="365"/>
      <c r="O174" s="365"/>
      <c r="P174" s="365"/>
      <c r="Q174" s="365"/>
      <c r="R174" s="365"/>
      <c r="S174" s="365"/>
      <c r="T174" s="365"/>
      <c r="U174" s="365"/>
      <c r="V174" s="365"/>
      <c r="W174" s="365"/>
      <c r="X174" s="365"/>
      <c r="Y174" s="42"/>
    </row>
    <row r="175" spans="1:25" ht="15" hidden="1">
      <c r="A175" s="38"/>
      <c r="B175" s="43"/>
      <c r="C175" s="44"/>
      <c r="D175" s="39"/>
      <c r="E175" s="79"/>
      <c r="F175" s="235"/>
      <c r="G175" s="365" t="s">
        <v>122</v>
      </c>
      <c r="H175" s="365"/>
      <c r="I175" s="365"/>
      <c r="J175" s="365"/>
      <c r="K175" s="365"/>
      <c r="L175" s="365"/>
      <c r="M175" s="365"/>
      <c r="N175" s="365"/>
      <c r="O175" s="365"/>
      <c r="P175" s="365"/>
      <c r="Q175" s="365"/>
      <c r="R175" s="365"/>
      <c r="S175" s="365"/>
      <c r="T175" s="365"/>
      <c r="U175" s="365"/>
      <c r="V175" s="365"/>
      <c r="W175" s="365"/>
      <c r="X175" s="365"/>
      <c r="Y175" s="42"/>
    </row>
    <row r="176" spans="1:25" ht="15" hidden="1">
      <c r="A176" s="38"/>
      <c r="B176" s="43"/>
      <c r="C176" s="44"/>
      <c r="D176" s="39"/>
      <c r="E176" s="79"/>
      <c r="F176" s="235"/>
      <c r="G176" s="365"/>
      <c r="H176" s="365"/>
      <c r="I176" s="365"/>
      <c r="J176" s="365"/>
      <c r="K176" s="365"/>
      <c r="L176" s="365"/>
      <c r="M176" s="365"/>
      <c r="N176" s="365"/>
      <c r="O176" s="365"/>
      <c r="P176" s="365"/>
      <c r="Q176" s="365"/>
      <c r="R176" s="365"/>
      <c r="S176" s="365"/>
      <c r="T176" s="365"/>
      <c r="U176" s="365"/>
      <c r="V176" s="365"/>
      <c r="W176" s="365"/>
      <c r="X176" s="365"/>
      <c r="Y176" s="42"/>
    </row>
    <row r="177" spans="1:25" ht="15" hidden="1">
      <c r="A177" s="38"/>
      <c r="B177" s="43"/>
      <c r="C177" s="44"/>
      <c r="D177" s="39"/>
      <c r="E177" s="79"/>
      <c r="F177" s="235"/>
      <c r="G177" s="365"/>
      <c r="H177" s="365"/>
      <c r="I177" s="365"/>
      <c r="J177" s="365"/>
      <c r="K177" s="365"/>
      <c r="L177" s="365"/>
      <c r="M177" s="365"/>
      <c r="N177" s="365"/>
      <c r="O177" s="365"/>
      <c r="P177" s="365"/>
      <c r="Q177" s="365"/>
      <c r="R177" s="365"/>
      <c r="S177" s="365"/>
      <c r="T177" s="365"/>
      <c r="U177" s="365"/>
      <c r="V177" s="365"/>
      <c r="W177" s="365"/>
      <c r="X177" s="365"/>
      <c r="Y177" s="42"/>
    </row>
    <row r="178" spans="1:25" ht="15" hidden="1">
      <c r="A178" s="38"/>
      <c r="B178" s="43"/>
      <c r="C178" s="44"/>
      <c r="D178" s="39"/>
      <c r="E178" s="79"/>
      <c r="F178" s="235"/>
      <c r="G178" s="365" t="s">
        <v>123</v>
      </c>
      <c r="H178" s="365"/>
      <c r="I178" s="365"/>
      <c r="J178" s="365"/>
      <c r="K178" s="365"/>
      <c r="L178" s="365"/>
      <c r="M178" s="365"/>
      <c r="N178" s="365"/>
      <c r="O178" s="365"/>
      <c r="P178" s="365"/>
      <c r="Q178" s="365"/>
      <c r="R178" s="365"/>
      <c r="S178" s="365"/>
      <c r="T178" s="365"/>
      <c r="U178" s="365"/>
      <c r="V178" s="365"/>
      <c r="W178" s="365"/>
      <c r="X178" s="365"/>
      <c r="Y178" s="42"/>
    </row>
    <row r="179" spans="1:25" ht="15" hidden="1">
      <c r="A179" s="38"/>
      <c r="B179" s="43"/>
      <c r="C179" s="44"/>
      <c r="D179" s="39"/>
      <c r="E179" s="79"/>
      <c r="F179" s="235"/>
      <c r="G179" s="365"/>
      <c r="H179" s="365"/>
      <c r="I179" s="365"/>
      <c r="J179" s="365"/>
      <c r="K179" s="365"/>
      <c r="L179" s="365"/>
      <c r="M179" s="365"/>
      <c r="N179" s="365"/>
      <c r="O179" s="365"/>
      <c r="P179" s="365"/>
      <c r="Q179" s="365"/>
      <c r="R179" s="365"/>
      <c r="S179" s="365"/>
      <c r="T179" s="365"/>
      <c r="U179" s="365"/>
      <c r="V179" s="365"/>
      <c r="W179" s="365"/>
      <c r="X179" s="365"/>
      <c r="Y179" s="42"/>
    </row>
    <row r="180" spans="1:25" ht="15" hidden="1">
      <c r="A180" s="38"/>
      <c r="B180" s="43"/>
      <c r="C180" s="44"/>
      <c r="D180" s="39"/>
      <c r="E180" s="79"/>
      <c r="F180" s="235"/>
      <c r="G180" s="365"/>
      <c r="H180" s="365"/>
      <c r="I180" s="365"/>
      <c r="J180" s="365"/>
      <c r="K180" s="365"/>
      <c r="L180" s="365"/>
      <c r="M180" s="365"/>
      <c r="N180" s="365"/>
      <c r="O180" s="365"/>
      <c r="P180" s="365"/>
      <c r="Q180" s="365"/>
      <c r="R180" s="365"/>
      <c r="S180" s="365"/>
      <c r="T180" s="365"/>
      <c r="U180" s="365"/>
      <c r="V180" s="365"/>
      <c r="W180" s="365"/>
      <c r="X180" s="365"/>
      <c r="Y180" s="42"/>
    </row>
    <row r="181" spans="1:25" ht="15" hidden="1">
      <c r="A181" s="38"/>
      <c r="B181" s="43"/>
      <c r="C181" s="44"/>
      <c r="D181" s="39"/>
      <c r="E181" s="79"/>
      <c r="F181" s="235"/>
      <c r="G181" s="365" t="s">
        <v>124</v>
      </c>
      <c r="H181" s="365"/>
      <c r="I181" s="365"/>
      <c r="J181" s="365"/>
      <c r="K181" s="365"/>
      <c r="L181" s="365"/>
      <c r="M181" s="365"/>
      <c r="N181" s="365"/>
      <c r="O181" s="365"/>
      <c r="P181" s="365"/>
      <c r="Q181" s="365"/>
      <c r="R181" s="365"/>
      <c r="S181" s="365"/>
      <c r="T181" s="365"/>
      <c r="U181" s="365"/>
      <c r="V181" s="365"/>
      <c r="W181" s="365"/>
      <c r="X181" s="365"/>
      <c r="Y181" s="42"/>
    </row>
    <row r="182" spans="1:25" ht="15" hidden="1">
      <c r="A182" s="38"/>
      <c r="B182" s="43"/>
      <c r="C182" s="44"/>
      <c r="D182" s="39"/>
      <c r="E182" s="79"/>
      <c r="F182" s="235"/>
      <c r="G182" s="365"/>
      <c r="H182" s="365"/>
      <c r="I182" s="365"/>
      <c r="J182" s="365"/>
      <c r="K182" s="365"/>
      <c r="L182" s="365"/>
      <c r="M182" s="365"/>
      <c r="N182" s="365"/>
      <c r="O182" s="365"/>
      <c r="P182" s="365"/>
      <c r="Q182" s="365"/>
      <c r="R182" s="365"/>
      <c r="S182" s="365"/>
      <c r="T182" s="365"/>
      <c r="U182" s="365"/>
      <c r="V182" s="365"/>
      <c r="W182" s="365"/>
      <c r="X182" s="365"/>
      <c r="Y182" s="42"/>
    </row>
    <row r="183" spans="1:25" ht="15" hidden="1">
      <c r="A183" s="38"/>
      <c r="B183" s="43"/>
      <c r="C183" s="44"/>
      <c r="D183" s="39"/>
      <c r="E183" s="79"/>
      <c r="F183" s="163"/>
      <c r="G183" s="365" t="s">
        <v>125</v>
      </c>
      <c r="H183" s="365"/>
      <c r="I183" s="365"/>
      <c r="J183" s="365"/>
      <c r="K183" s="365"/>
      <c r="L183" s="365"/>
      <c r="M183" s="365"/>
      <c r="N183" s="365"/>
      <c r="O183" s="365"/>
      <c r="P183" s="365"/>
      <c r="Q183" s="365"/>
      <c r="R183" s="365"/>
      <c r="S183" s="365"/>
      <c r="T183" s="365"/>
      <c r="U183" s="365"/>
      <c r="V183" s="365"/>
      <c r="W183" s="365"/>
      <c r="X183" s="365"/>
      <c r="Y183" s="42"/>
    </row>
    <row r="184" spans="1:25" ht="15" hidden="1">
      <c r="A184" s="38"/>
      <c r="B184" s="43"/>
      <c r="C184" s="44"/>
      <c r="D184" s="39"/>
      <c r="E184" s="79"/>
      <c r="F184" s="235"/>
      <c r="G184" s="365" t="s">
        <v>126</v>
      </c>
      <c r="H184" s="365"/>
      <c r="I184" s="365"/>
      <c r="J184" s="365"/>
      <c r="K184" s="365"/>
      <c r="L184" s="365"/>
      <c r="M184" s="365"/>
      <c r="N184" s="365"/>
      <c r="O184" s="365"/>
      <c r="P184" s="365"/>
      <c r="Q184" s="365"/>
      <c r="R184" s="365"/>
      <c r="S184" s="365"/>
      <c r="T184" s="365"/>
      <c r="U184" s="365"/>
      <c r="V184" s="365"/>
      <c r="W184" s="365"/>
      <c r="X184" s="365"/>
      <c r="Y184" s="42"/>
    </row>
    <row r="185" spans="1:25" ht="15" hidden="1">
      <c r="A185" s="38"/>
      <c r="B185" s="43"/>
      <c r="C185" s="44"/>
      <c r="D185" s="39"/>
      <c r="E185" s="79"/>
      <c r="F185" s="235"/>
      <c r="G185" s="365" t="s">
        <v>127</v>
      </c>
      <c r="H185" s="365"/>
      <c r="I185" s="365"/>
      <c r="J185" s="365"/>
      <c r="K185" s="365"/>
      <c r="L185" s="365"/>
      <c r="M185" s="365"/>
      <c r="N185" s="365"/>
      <c r="O185" s="365"/>
      <c r="P185" s="365"/>
      <c r="Q185" s="365"/>
      <c r="R185" s="365"/>
      <c r="S185" s="365"/>
      <c r="T185" s="365"/>
      <c r="U185" s="365"/>
      <c r="V185" s="365"/>
      <c r="W185" s="365"/>
      <c r="X185" s="365"/>
      <c r="Y185" s="42"/>
    </row>
    <row r="186" spans="1:25" ht="15" hidden="1">
      <c r="A186" s="38"/>
      <c r="B186" s="43"/>
      <c r="C186" s="44"/>
      <c r="D186" s="39"/>
      <c r="E186" s="79"/>
      <c r="F186" s="235"/>
      <c r="G186" s="365"/>
      <c r="H186" s="365"/>
      <c r="I186" s="365"/>
      <c r="J186" s="365"/>
      <c r="K186" s="365"/>
      <c r="L186" s="365"/>
      <c r="M186" s="365"/>
      <c r="N186" s="365"/>
      <c r="O186" s="365"/>
      <c r="P186" s="365"/>
      <c r="Q186" s="365"/>
      <c r="R186" s="365"/>
      <c r="S186" s="365"/>
      <c r="T186" s="365"/>
      <c r="U186" s="365"/>
      <c r="V186" s="365"/>
      <c r="W186" s="365"/>
      <c r="X186" s="365"/>
      <c r="Y186" s="42"/>
    </row>
    <row r="187" spans="1:25" ht="15" hidden="1">
      <c r="A187" s="38"/>
      <c r="B187" s="43"/>
      <c r="C187" s="44"/>
      <c r="D187" s="39"/>
      <c r="E187" s="79"/>
      <c r="F187" s="235"/>
      <c r="G187" s="365" t="s">
        <v>128</v>
      </c>
      <c r="H187" s="365"/>
      <c r="I187" s="365"/>
      <c r="J187" s="365"/>
      <c r="K187" s="365"/>
      <c r="L187" s="365"/>
      <c r="M187" s="365"/>
      <c r="N187" s="365"/>
      <c r="O187" s="365"/>
      <c r="P187" s="365"/>
      <c r="Q187" s="365"/>
      <c r="R187" s="365"/>
      <c r="S187" s="365"/>
      <c r="T187" s="365"/>
      <c r="U187" s="365"/>
      <c r="V187" s="365"/>
      <c r="W187" s="365"/>
      <c r="X187" s="365"/>
      <c r="Y187" s="42"/>
    </row>
    <row r="188" spans="1:25" ht="15" hidden="1">
      <c r="A188" s="38"/>
      <c r="B188" s="43"/>
      <c r="C188" s="44"/>
      <c r="D188" s="39"/>
      <c r="E188" s="79"/>
      <c r="F188" s="235"/>
      <c r="G188" s="365"/>
      <c r="H188" s="365"/>
      <c r="I188" s="365"/>
      <c r="J188" s="365"/>
      <c r="K188" s="365"/>
      <c r="L188" s="365"/>
      <c r="M188" s="365"/>
      <c r="N188" s="365"/>
      <c r="O188" s="365"/>
      <c r="P188" s="365"/>
      <c r="Q188" s="365"/>
      <c r="R188" s="365"/>
      <c r="S188" s="365"/>
      <c r="T188" s="365"/>
      <c r="U188" s="365"/>
      <c r="V188" s="365"/>
      <c r="W188" s="365"/>
      <c r="X188" s="365"/>
      <c r="Y188" s="42"/>
    </row>
    <row r="189" spans="1:25" ht="15" hidden="1">
      <c r="A189" s="38"/>
      <c r="B189" s="43"/>
      <c r="C189" s="44"/>
      <c r="D189" s="39"/>
      <c r="E189" s="79"/>
      <c r="F189" s="235"/>
      <c r="G189" s="365" t="s">
        <v>129</v>
      </c>
      <c r="H189" s="365"/>
      <c r="I189" s="365"/>
      <c r="J189" s="365"/>
      <c r="K189" s="365"/>
      <c r="L189" s="365"/>
      <c r="M189" s="365"/>
      <c r="N189" s="365"/>
      <c r="O189" s="365"/>
      <c r="P189" s="365"/>
      <c r="Q189" s="365"/>
      <c r="R189" s="365"/>
      <c r="S189" s="365"/>
      <c r="T189" s="365"/>
      <c r="U189" s="365"/>
      <c r="V189" s="365"/>
      <c r="W189" s="365"/>
      <c r="X189" s="365"/>
      <c r="Y189" s="42"/>
    </row>
    <row r="190" spans="1:25" ht="15" hidden="1">
      <c r="A190" s="38"/>
      <c r="B190" s="43"/>
      <c r="C190" s="44"/>
      <c r="D190" s="39"/>
      <c r="E190" s="79"/>
      <c r="F190" s="235"/>
      <c r="G190" s="365"/>
      <c r="H190" s="365"/>
      <c r="I190" s="365"/>
      <c r="J190" s="365"/>
      <c r="K190" s="365"/>
      <c r="L190" s="365"/>
      <c r="M190" s="365"/>
      <c r="N190" s="365"/>
      <c r="O190" s="365"/>
      <c r="P190" s="365"/>
      <c r="Q190" s="365"/>
      <c r="R190" s="365"/>
      <c r="S190" s="365"/>
      <c r="T190" s="365"/>
      <c r="U190" s="365"/>
      <c r="V190" s="365"/>
      <c r="W190" s="365"/>
      <c r="X190" s="365"/>
      <c r="Y190" s="42"/>
    </row>
    <row r="191" spans="1:25" ht="15" hidden="1">
      <c r="A191" s="38"/>
      <c r="B191" s="43"/>
      <c r="C191" s="44"/>
      <c r="D191" s="39"/>
      <c r="E191" s="79"/>
      <c r="F191" s="235"/>
      <c r="G191" s="365" t="s">
        <v>130</v>
      </c>
      <c r="H191" s="365"/>
      <c r="I191" s="365"/>
      <c r="J191" s="365"/>
      <c r="K191" s="365"/>
      <c r="L191" s="365"/>
      <c r="M191" s="365"/>
      <c r="N191" s="365"/>
      <c r="O191" s="365"/>
      <c r="P191" s="365"/>
      <c r="Q191" s="365"/>
      <c r="R191" s="365"/>
      <c r="S191" s="365"/>
      <c r="T191" s="365"/>
      <c r="U191" s="365"/>
      <c r="V191" s="365"/>
      <c r="W191" s="365"/>
      <c r="X191" s="365"/>
      <c r="Y191" s="42"/>
    </row>
    <row r="192" spans="1:25" ht="15" hidden="1">
      <c r="A192" s="38"/>
      <c r="B192" s="43"/>
      <c r="C192" s="44"/>
      <c r="D192" s="39"/>
      <c r="E192" s="79"/>
      <c r="F192" s="235"/>
      <c r="G192" s="365" t="s">
        <v>131</v>
      </c>
      <c r="H192" s="365"/>
      <c r="I192" s="365"/>
      <c r="J192" s="365"/>
      <c r="K192" s="365"/>
      <c r="L192" s="365"/>
      <c r="M192" s="365"/>
      <c r="N192" s="365"/>
      <c r="O192" s="365"/>
      <c r="P192" s="365"/>
      <c r="Q192" s="365"/>
      <c r="R192" s="365"/>
      <c r="S192" s="365"/>
      <c r="T192" s="365"/>
      <c r="U192" s="365"/>
      <c r="V192" s="365"/>
      <c r="W192" s="365"/>
      <c r="X192" s="365"/>
      <c r="Y192" s="42"/>
    </row>
    <row r="193" spans="1:25" ht="15" hidden="1">
      <c r="A193" s="38"/>
      <c r="B193" s="43"/>
      <c r="C193" s="44"/>
      <c r="D193" s="39"/>
      <c r="E193" s="79"/>
      <c r="F193" s="235"/>
      <c r="G193" s="365"/>
      <c r="H193" s="365"/>
      <c r="I193" s="365"/>
      <c r="J193" s="365"/>
      <c r="K193" s="365"/>
      <c r="L193" s="365"/>
      <c r="M193" s="365"/>
      <c r="N193" s="365"/>
      <c r="O193" s="365"/>
      <c r="P193" s="365"/>
      <c r="Q193" s="365"/>
      <c r="R193" s="365"/>
      <c r="S193" s="365"/>
      <c r="T193" s="365"/>
      <c r="U193" s="365"/>
      <c r="V193" s="365"/>
      <c r="W193" s="365"/>
      <c r="X193" s="365"/>
      <c r="Y193" s="42"/>
    </row>
    <row r="194" spans="1:25" ht="15" hidden="1">
      <c r="A194" s="38"/>
      <c r="B194" s="43"/>
      <c r="C194" s="44"/>
      <c r="D194" s="39"/>
      <c r="E194" s="79"/>
      <c r="F194" s="235"/>
      <c r="G194" s="365"/>
      <c r="H194" s="365"/>
      <c r="I194" s="365"/>
      <c r="J194" s="365"/>
      <c r="K194" s="365"/>
      <c r="L194" s="365"/>
      <c r="M194" s="365"/>
      <c r="N194" s="365"/>
      <c r="O194" s="365"/>
      <c r="P194" s="365"/>
      <c r="Q194" s="365"/>
      <c r="R194" s="365"/>
      <c r="S194" s="365"/>
      <c r="T194" s="365"/>
      <c r="U194" s="365"/>
      <c r="V194" s="365"/>
      <c r="W194" s="365"/>
      <c r="X194" s="365"/>
      <c r="Y194" s="42"/>
    </row>
    <row r="195" spans="1:25" ht="15" hidden="1">
      <c r="A195" s="38"/>
      <c r="B195" s="43"/>
      <c r="C195" s="44"/>
      <c r="D195" s="39"/>
      <c r="E195" s="79"/>
      <c r="F195" s="235"/>
      <c r="G195" s="365"/>
      <c r="H195" s="365"/>
      <c r="I195" s="365"/>
      <c r="J195" s="365"/>
      <c r="K195" s="365"/>
      <c r="L195" s="365"/>
      <c r="M195" s="365"/>
      <c r="N195" s="365"/>
      <c r="O195" s="365"/>
      <c r="P195" s="365"/>
      <c r="Q195" s="365"/>
      <c r="R195" s="365"/>
      <c r="S195" s="365"/>
      <c r="T195" s="365"/>
      <c r="U195" s="365"/>
      <c r="V195" s="365"/>
      <c r="W195" s="365"/>
      <c r="X195" s="365"/>
      <c r="Y195" s="42"/>
    </row>
    <row r="196" spans="1:25" ht="15" hidden="1">
      <c r="A196" s="38"/>
      <c r="B196" s="43"/>
      <c r="C196" s="44"/>
      <c r="D196" s="39"/>
      <c r="E196" s="79"/>
      <c r="F196" s="155"/>
      <c r="G196" s="365"/>
      <c r="H196" s="365"/>
      <c r="I196" s="365"/>
      <c r="J196" s="365"/>
      <c r="K196" s="365"/>
      <c r="L196" s="365"/>
      <c r="M196" s="365"/>
      <c r="N196" s="365"/>
      <c r="O196" s="365"/>
      <c r="P196" s="365"/>
      <c r="Q196" s="365"/>
      <c r="R196" s="365"/>
      <c r="S196" s="365"/>
      <c r="T196" s="365"/>
      <c r="U196" s="365"/>
      <c r="V196" s="365"/>
      <c r="W196" s="365"/>
      <c r="X196" s="365"/>
      <c r="Y196" s="42"/>
    </row>
    <row r="197" spans="1:25" ht="15" hidden="1">
      <c r="A197" s="38"/>
      <c r="B197" s="43"/>
      <c r="C197" s="44"/>
      <c r="D197" s="39"/>
      <c r="E197" s="79"/>
      <c r="F197" s="244"/>
      <c r="G197" s="365" t="s">
        <v>132</v>
      </c>
      <c r="H197" s="365"/>
      <c r="I197" s="365"/>
      <c r="J197" s="365"/>
      <c r="K197" s="365"/>
      <c r="L197" s="365"/>
      <c r="M197" s="365"/>
      <c r="N197" s="365"/>
      <c r="O197" s="365"/>
      <c r="P197" s="365"/>
      <c r="Q197" s="365"/>
      <c r="R197" s="365"/>
      <c r="S197" s="365"/>
      <c r="T197" s="365"/>
      <c r="U197" s="365"/>
      <c r="V197" s="365"/>
      <c r="W197" s="365"/>
      <c r="X197" s="365"/>
      <c r="Y197" s="42"/>
    </row>
    <row r="198" spans="1:25" ht="15" hidden="1">
      <c r="A198" s="38"/>
      <c r="B198" s="43"/>
      <c r="C198" s="44"/>
      <c r="D198" s="39"/>
      <c r="E198" s="79"/>
      <c r="F198" s="155"/>
      <c r="G198" s="365" t="s">
        <v>133</v>
      </c>
      <c r="H198" s="365"/>
      <c r="I198" s="365"/>
      <c r="J198" s="365"/>
      <c r="K198" s="365"/>
      <c r="L198" s="365"/>
      <c r="M198" s="365"/>
      <c r="N198" s="365"/>
      <c r="O198" s="365"/>
      <c r="P198" s="365"/>
      <c r="Q198" s="365"/>
      <c r="R198" s="365"/>
      <c r="S198" s="365"/>
      <c r="T198" s="365"/>
      <c r="U198" s="365"/>
      <c r="V198" s="365"/>
      <c r="W198" s="365"/>
      <c r="X198" s="365"/>
      <c r="Y198" s="42"/>
    </row>
    <row r="199" spans="1:25" ht="15" hidden="1">
      <c r="A199" s="38"/>
      <c r="B199" s="43"/>
      <c r="C199" s="44"/>
      <c r="D199" s="39"/>
      <c r="E199" s="79"/>
      <c r="F199" s="155"/>
      <c r="G199" s="365"/>
      <c r="H199" s="365"/>
      <c r="I199" s="365"/>
      <c r="J199" s="365"/>
      <c r="K199" s="365"/>
      <c r="L199" s="365"/>
      <c r="M199" s="365"/>
      <c r="N199" s="365"/>
      <c r="O199" s="365"/>
      <c r="P199" s="365"/>
      <c r="Q199" s="365"/>
      <c r="R199" s="365"/>
      <c r="S199" s="365"/>
      <c r="T199" s="365"/>
      <c r="U199" s="365"/>
      <c r="V199" s="365"/>
      <c r="W199" s="365"/>
      <c r="X199" s="365"/>
      <c r="Y199" s="42"/>
    </row>
    <row r="200" spans="1:25" ht="15" hidden="1">
      <c r="A200" s="38"/>
      <c r="B200" s="43"/>
      <c r="C200" s="44"/>
      <c r="D200" s="39"/>
      <c r="E200" s="79"/>
      <c r="F200" s="155"/>
      <c r="G200" s="365" t="s">
        <v>134</v>
      </c>
      <c r="H200" s="365"/>
      <c r="I200" s="365"/>
      <c r="J200" s="365"/>
      <c r="K200" s="365"/>
      <c r="L200" s="365"/>
      <c r="M200" s="365"/>
      <c r="N200" s="365"/>
      <c r="O200" s="365"/>
      <c r="P200" s="365"/>
      <c r="Q200" s="365"/>
      <c r="R200" s="365"/>
      <c r="S200" s="365"/>
      <c r="T200" s="365"/>
      <c r="U200" s="365"/>
      <c r="V200" s="365"/>
      <c r="W200" s="365"/>
      <c r="X200" s="365"/>
      <c r="Y200" s="42"/>
    </row>
    <row r="201" spans="1:25" ht="15" hidden="1">
      <c r="A201" s="38"/>
      <c r="B201" s="43"/>
      <c r="C201" s="44"/>
      <c r="D201" s="39"/>
      <c r="E201" s="79"/>
      <c r="F201" s="240"/>
      <c r="G201" s="365" t="s">
        <v>135</v>
      </c>
      <c r="H201" s="365"/>
      <c r="I201" s="365"/>
      <c r="J201" s="365"/>
      <c r="K201" s="365"/>
      <c r="L201" s="365"/>
      <c r="M201" s="365"/>
      <c r="N201" s="365"/>
      <c r="O201" s="365"/>
      <c r="P201" s="365"/>
      <c r="Q201" s="365"/>
      <c r="R201" s="365"/>
      <c r="S201" s="365"/>
      <c r="T201" s="365"/>
      <c r="U201" s="365"/>
      <c r="V201" s="365"/>
      <c r="W201" s="365"/>
      <c r="X201" s="365"/>
      <c r="Y201" s="42"/>
    </row>
    <row r="202" spans="1:25" ht="15" hidden="1">
      <c r="A202" s="38"/>
      <c r="B202" s="43"/>
      <c r="C202" s="44"/>
      <c r="D202" s="39"/>
      <c r="E202" s="79"/>
      <c r="F202" s="240"/>
      <c r="G202" s="365"/>
      <c r="H202" s="365"/>
      <c r="I202" s="365"/>
      <c r="J202" s="365"/>
      <c r="K202" s="365"/>
      <c r="L202" s="365"/>
      <c r="M202" s="365"/>
      <c r="N202" s="365"/>
      <c r="O202" s="365"/>
      <c r="P202" s="365"/>
      <c r="Q202" s="365"/>
      <c r="R202" s="365"/>
      <c r="S202" s="365"/>
      <c r="T202" s="365"/>
      <c r="U202" s="365"/>
      <c r="V202" s="365"/>
      <c r="W202" s="365"/>
      <c r="X202" s="365"/>
      <c r="Y202" s="42"/>
    </row>
    <row r="203" spans="1:25" ht="15" hidden="1">
      <c r="A203" s="38"/>
      <c r="B203" s="43"/>
      <c r="C203" s="44"/>
      <c r="D203" s="39"/>
      <c r="E203" s="79"/>
      <c r="F203" s="240"/>
      <c r="G203" s="365"/>
      <c r="H203" s="365"/>
      <c r="I203" s="365"/>
      <c r="J203" s="365"/>
      <c r="K203" s="365"/>
      <c r="L203" s="365"/>
      <c r="M203" s="365"/>
      <c r="N203" s="365"/>
      <c r="O203" s="365"/>
      <c r="P203" s="365"/>
      <c r="Q203" s="365"/>
      <c r="R203" s="365"/>
      <c r="S203" s="365"/>
      <c r="T203" s="365"/>
      <c r="U203" s="365"/>
      <c r="V203" s="365"/>
      <c r="W203" s="365"/>
      <c r="X203" s="365"/>
      <c r="Y203" s="42"/>
    </row>
    <row r="204" spans="1:25" ht="15" hidden="1">
      <c r="A204" s="38"/>
      <c r="B204" s="43"/>
      <c r="C204" s="44"/>
      <c r="D204" s="39"/>
      <c r="E204" s="79"/>
      <c r="F204" s="240"/>
      <c r="G204" s="365"/>
      <c r="H204" s="365"/>
      <c r="I204" s="365"/>
      <c r="J204" s="365"/>
      <c r="K204" s="365"/>
      <c r="L204" s="365"/>
      <c r="M204" s="365"/>
      <c r="N204" s="365"/>
      <c r="O204" s="365"/>
      <c r="P204" s="365"/>
      <c r="Q204" s="365"/>
      <c r="R204" s="365"/>
      <c r="S204" s="365"/>
      <c r="T204" s="365"/>
      <c r="U204" s="365"/>
      <c r="V204" s="365"/>
      <c r="W204" s="365"/>
      <c r="X204" s="365"/>
      <c r="Y204" s="42"/>
    </row>
    <row r="205" spans="1:25" ht="15" hidden="1">
      <c r="A205" s="38"/>
      <c r="B205" s="43"/>
      <c r="C205" s="44"/>
      <c r="D205" s="39"/>
      <c r="E205" s="79"/>
      <c r="F205" s="240"/>
      <c r="G205" s="365" t="s">
        <v>136</v>
      </c>
      <c r="H205" s="365"/>
      <c r="I205" s="365"/>
      <c r="J205" s="365"/>
      <c r="K205" s="365"/>
      <c r="L205" s="365"/>
      <c r="M205" s="365"/>
      <c r="N205" s="365"/>
      <c r="O205" s="365"/>
      <c r="P205" s="365"/>
      <c r="Q205" s="365"/>
      <c r="R205" s="365"/>
      <c r="S205" s="365"/>
      <c r="T205" s="365"/>
      <c r="U205" s="365"/>
      <c r="V205" s="365"/>
      <c r="W205" s="365"/>
      <c r="X205" s="365"/>
      <c r="Y205" s="42"/>
    </row>
    <row r="206" spans="1:25" ht="15" hidden="1">
      <c r="A206" s="38"/>
      <c r="B206" s="43"/>
      <c r="C206" s="44"/>
      <c r="D206" s="39"/>
      <c r="E206" s="79"/>
      <c r="F206" s="240"/>
      <c r="G206" s="365" t="s">
        <v>137</v>
      </c>
      <c r="H206" s="365"/>
      <c r="I206" s="365"/>
      <c r="J206" s="365"/>
      <c r="K206" s="365"/>
      <c r="L206" s="365"/>
      <c r="M206" s="365"/>
      <c r="N206" s="365"/>
      <c r="O206" s="365"/>
      <c r="P206" s="365"/>
      <c r="Q206" s="365"/>
      <c r="R206" s="365"/>
      <c r="S206" s="365"/>
      <c r="T206" s="365"/>
      <c r="U206" s="365"/>
      <c r="V206" s="365"/>
      <c r="W206" s="365"/>
      <c r="X206" s="365"/>
      <c r="Y206" s="42"/>
    </row>
    <row r="207" spans="1:25" ht="15" hidden="1">
      <c r="A207" s="38"/>
      <c r="B207" s="43"/>
      <c r="C207" s="44"/>
      <c r="D207" s="39"/>
      <c r="E207" s="79"/>
      <c r="F207" s="240"/>
      <c r="G207" s="365"/>
      <c r="H207" s="365"/>
      <c r="I207" s="365"/>
      <c r="J207" s="365"/>
      <c r="K207" s="365"/>
      <c r="L207" s="365"/>
      <c r="M207" s="365"/>
      <c r="N207" s="365"/>
      <c r="O207" s="365"/>
      <c r="P207" s="365"/>
      <c r="Q207" s="365"/>
      <c r="R207" s="365"/>
      <c r="S207" s="365"/>
      <c r="T207" s="365"/>
      <c r="U207" s="365"/>
      <c r="V207" s="365"/>
      <c r="W207" s="365"/>
      <c r="X207" s="365"/>
      <c r="Y207" s="42"/>
    </row>
    <row r="208" spans="1:25" ht="15" hidden="1">
      <c r="A208" s="38"/>
      <c r="B208" s="43"/>
      <c r="C208" s="44"/>
      <c r="D208" s="39"/>
      <c r="E208" s="79"/>
      <c r="F208" s="240"/>
      <c r="G208" s="365"/>
      <c r="H208" s="365"/>
      <c r="I208" s="365"/>
      <c r="J208" s="365"/>
      <c r="K208" s="365"/>
      <c r="L208" s="365"/>
      <c r="M208" s="365"/>
      <c r="N208" s="365"/>
      <c r="O208" s="365"/>
      <c r="P208" s="365"/>
      <c r="Q208" s="365"/>
      <c r="R208" s="365"/>
      <c r="S208" s="365"/>
      <c r="T208" s="365"/>
      <c r="U208" s="365"/>
      <c r="V208" s="365"/>
      <c r="W208" s="365"/>
      <c r="X208" s="365"/>
      <c r="Y208" s="42"/>
    </row>
    <row r="209" spans="1:25" ht="15" hidden="1">
      <c r="A209" s="38"/>
      <c r="B209" s="43"/>
      <c r="C209" s="44"/>
      <c r="D209" s="39"/>
      <c r="E209" s="79"/>
      <c r="F209" s="240"/>
      <c r="G209" s="365" t="s">
        <v>138</v>
      </c>
      <c r="H209" s="365"/>
      <c r="I209" s="365"/>
      <c r="J209" s="365"/>
      <c r="K209" s="365"/>
      <c r="L209" s="365"/>
      <c r="M209" s="365"/>
      <c r="N209" s="365"/>
      <c r="O209" s="365"/>
      <c r="P209" s="365"/>
      <c r="Q209" s="365"/>
      <c r="R209" s="365"/>
      <c r="S209" s="365"/>
      <c r="T209" s="365"/>
      <c r="U209" s="365"/>
      <c r="V209" s="365"/>
      <c r="W209" s="365"/>
      <c r="X209" s="365"/>
      <c r="Y209" s="42"/>
    </row>
    <row r="210" spans="1:25" ht="15" hidden="1">
      <c r="A210" s="38"/>
      <c r="B210" s="43"/>
      <c r="C210" s="44"/>
      <c r="D210" s="39"/>
      <c r="E210" s="79"/>
      <c r="F210" s="240"/>
      <c r="G210" s="365"/>
      <c r="H210" s="365"/>
      <c r="I210" s="365"/>
      <c r="J210" s="365"/>
      <c r="K210" s="365"/>
      <c r="L210" s="365"/>
      <c r="M210" s="365"/>
      <c r="N210" s="365"/>
      <c r="O210" s="365"/>
      <c r="P210" s="365"/>
      <c r="Q210" s="365"/>
      <c r="R210" s="365"/>
      <c r="S210" s="365"/>
      <c r="T210" s="365"/>
      <c r="U210" s="365"/>
      <c r="V210" s="365"/>
      <c r="W210" s="365"/>
      <c r="X210" s="365"/>
      <c r="Y210" s="42"/>
    </row>
    <row r="211" spans="1:25" ht="15" hidden="1">
      <c r="A211" s="38"/>
      <c r="B211" s="43"/>
      <c r="C211" s="44"/>
      <c r="D211" s="39"/>
      <c r="E211" s="79"/>
      <c r="F211" s="240"/>
      <c r="G211" s="365" t="s">
        <v>139</v>
      </c>
      <c r="H211" s="365"/>
      <c r="I211" s="365"/>
      <c r="J211" s="365"/>
      <c r="K211" s="365"/>
      <c r="L211" s="365"/>
      <c r="M211" s="365"/>
      <c r="N211" s="365"/>
      <c r="O211" s="365"/>
      <c r="P211" s="365"/>
      <c r="Q211" s="365"/>
      <c r="R211" s="365"/>
      <c r="S211" s="365"/>
      <c r="T211" s="365"/>
      <c r="U211" s="365"/>
      <c r="V211" s="365"/>
      <c r="W211" s="365"/>
      <c r="X211" s="365"/>
      <c r="Y211" s="42"/>
    </row>
    <row r="212" spans="1:25" ht="15" hidden="1">
      <c r="A212" s="38"/>
      <c r="B212" s="43"/>
      <c r="C212" s="44"/>
      <c r="D212" s="39"/>
      <c r="E212" s="79"/>
      <c r="F212" s="240"/>
      <c r="G212" s="365" t="s">
        <v>140</v>
      </c>
      <c r="H212" s="365"/>
      <c r="I212" s="365"/>
      <c r="J212" s="365"/>
      <c r="K212" s="365"/>
      <c r="L212" s="365"/>
      <c r="M212" s="365"/>
      <c r="N212" s="365"/>
      <c r="O212" s="365"/>
      <c r="P212" s="365"/>
      <c r="Q212" s="365"/>
      <c r="R212" s="365"/>
      <c r="S212" s="365"/>
      <c r="T212" s="365"/>
      <c r="U212" s="365"/>
      <c r="V212" s="365"/>
      <c r="W212" s="365"/>
      <c r="X212" s="365"/>
      <c r="Y212" s="42"/>
    </row>
    <row r="213" spans="1:25" ht="15" hidden="1">
      <c r="A213" s="38"/>
      <c r="B213" s="43"/>
      <c r="C213" s="44"/>
      <c r="D213" s="39"/>
      <c r="E213" s="79"/>
      <c r="F213" s="155"/>
      <c r="G213" s="365"/>
      <c r="H213" s="365"/>
      <c r="I213" s="365"/>
      <c r="J213" s="365"/>
      <c r="K213" s="365"/>
      <c r="L213" s="365"/>
      <c r="M213" s="365"/>
      <c r="N213" s="365"/>
      <c r="O213" s="365"/>
      <c r="P213" s="365"/>
      <c r="Q213" s="365"/>
      <c r="R213" s="365"/>
      <c r="S213" s="365"/>
      <c r="T213" s="365"/>
      <c r="U213" s="365"/>
      <c r="V213" s="365"/>
      <c r="W213" s="365"/>
      <c r="X213" s="365"/>
      <c r="Y213" s="42"/>
    </row>
    <row r="214" spans="1:25" ht="15" hidden="1">
      <c r="A214" s="38"/>
      <c r="B214" s="43"/>
      <c r="C214" s="44"/>
      <c r="D214" s="39"/>
      <c r="E214" s="361" t="s">
        <v>141</v>
      </c>
      <c r="F214" s="361"/>
      <c r="G214" s="361"/>
      <c r="H214" s="361"/>
      <c r="I214" s="361"/>
      <c r="J214" s="361"/>
      <c r="K214" s="361"/>
      <c r="L214" s="361"/>
      <c r="M214" s="361"/>
      <c r="N214" s="361"/>
      <c r="O214" s="361"/>
      <c r="P214" s="361"/>
      <c r="Q214" s="361"/>
      <c r="R214" s="361"/>
      <c r="S214" s="361"/>
      <c r="T214" s="361"/>
      <c r="U214" s="361"/>
      <c r="V214" s="361"/>
      <c r="W214" s="361"/>
      <c r="X214" s="361"/>
      <c r="Y214" s="42"/>
    </row>
    <row r="215" spans="1:25" s="85" customFormat="1" ht="15" hidden="1">
      <c r="A215" s="80"/>
      <c r="B215" s="81"/>
      <c r="C215" s="82"/>
      <c r="D215" s="83"/>
      <c r="E215" s="361"/>
      <c r="F215" s="361"/>
      <c r="G215" s="361"/>
      <c r="H215" s="361"/>
      <c r="I215" s="361"/>
      <c r="J215" s="361"/>
      <c r="K215" s="361"/>
      <c r="L215" s="361"/>
      <c r="M215" s="361"/>
      <c r="N215" s="361"/>
      <c r="O215" s="361"/>
      <c r="P215" s="361"/>
      <c r="Q215" s="361"/>
      <c r="R215" s="361"/>
      <c r="S215" s="361"/>
      <c r="T215" s="361"/>
      <c r="U215" s="361"/>
      <c r="V215" s="361"/>
      <c r="W215" s="361"/>
      <c r="X215" s="361"/>
      <c r="Y215" s="84"/>
    </row>
    <row r="216" spans="1:25" s="85" customFormat="1" ht="15" hidden="1">
      <c r="A216" s="80"/>
      <c r="B216" s="81"/>
      <c r="C216" s="82"/>
      <c r="D216" s="76"/>
      <c r="E216" s="86"/>
      <c r="F216" s="360" t="s">
        <v>142</v>
      </c>
      <c r="G216" s="360"/>
      <c r="H216" s="360"/>
      <c r="I216" s="360"/>
      <c r="J216" s="360"/>
      <c r="K216" s="360"/>
      <c r="L216" s="360"/>
      <c r="M216" s="360"/>
      <c r="N216" s="360"/>
      <c r="O216" s="360"/>
      <c r="P216" s="360"/>
      <c r="Q216" s="360"/>
      <c r="R216" s="360"/>
      <c r="S216" s="360"/>
      <c r="T216" s="360"/>
      <c r="U216" s="360"/>
      <c r="V216" s="360"/>
      <c r="W216" s="360"/>
      <c r="X216" s="360"/>
      <c r="Y216" s="84"/>
    </row>
    <row r="217" spans="1:25" s="85" customFormat="1" ht="15" hidden="1">
      <c r="A217" s="80"/>
      <c r="B217" s="81"/>
      <c r="C217" s="82"/>
      <c r="D217" s="76"/>
      <c r="E217" s="86"/>
      <c r="F217" s="360"/>
      <c r="G217" s="360"/>
      <c r="H217" s="360"/>
      <c r="I217" s="360"/>
      <c r="J217" s="360"/>
      <c r="K217" s="360"/>
      <c r="L217" s="360"/>
      <c r="M217" s="360"/>
      <c r="N217" s="360"/>
      <c r="O217" s="360"/>
      <c r="P217" s="360"/>
      <c r="Q217" s="360"/>
      <c r="R217" s="360"/>
      <c r="S217" s="360"/>
      <c r="T217" s="360"/>
      <c r="U217" s="360"/>
      <c r="V217" s="360"/>
      <c r="W217" s="360"/>
      <c r="X217" s="360"/>
      <c r="Y217" s="84"/>
    </row>
    <row r="218" spans="1:25" s="85" customFormat="1" ht="15" hidden="1">
      <c r="A218" s="80"/>
      <c r="B218" s="81"/>
      <c r="C218" s="82"/>
      <c r="D218" s="76"/>
      <c r="E218" s="86"/>
      <c r="F218" s="360"/>
      <c r="G218" s="360"/>
      <c r="H218" s="360"/>
      <c r="I218" s="360"/>
      <c r="J218" s="360"/>
      <c r="K218" s="360"/>
      <c r="L218" s="360"/>
      <c r="M218" s="360"/>
      <c r="N218" s="360"/>
      <c r="O218" s="360"/>
      <c r="P218" s="360"/>
      <c r="Q218" s="360"/>
      <c r="R218" s="360"/>
      <c r="S218" s="360"/>
      <c r="T218" s="360"/>
      <c r="U218" s="360"/>
      <c r="V218" s="360"/>
      <c r="W218" s="360"/>
      <c r="X218" s="360"/>
      <c r="Y218" s="84"/>
    </row>
    <row r="219" spans="1:25" ht="15" hidden="1">
      <c r="A219" s="38"/>
      <c r="B219" s="43"/>
      <c r="C219" s="44"/>
      <c r="E219" s="87"/>
      <c r="F219" s="360"/>
      <c r="G219" s="360"/>
      <c r="H219" s="360"/>
      <c r="I219" s="360"/>
      <c r="J219" s="360"/>
      <c r="K219" s="360"/>
      <c r="L219" s="360"/>
      <c r="M219" s="360"/>
      <c r="N219" s="360"/>
      <c r="O219" s="360"/>
      <c r="P219" s="360"/>
      <c r="Q219" s="360"/>
      <c r="R219" s="360"/>
      <c r="S219" s="360"/>
      <c r="T219" s="360"/>
      <c r="U219" s="360"/>
      <c r="V219" s="360"/>
      <c r="W219" s="360"/>
      <c r="X219" s="360"/>
      <c r="Y219" s="42"/>
    </row>
    <row r="220" spans="1:25" ht="15" hidden="1">
      <c r="A220" s="38"/>
      <c r="B220" s="43"/>
      <c r="C220" s="44"/>
      <c r="E220" s="87"/>
      <c r="F220" s="360"/>
      <c r="G220" s="360"/>
      <c r="H220" s="360"/>
      <c r="I220" s="360"/>
      <c r="J220" s="360"/>
      <c r="K220" s="360"/>
      <c r="L220" s="360"/>
      <c r="M220" s="360"/>
      <c r="N220" s="360"/>
      <c r="O220" s="360"/>
      <c r="P220" s="360"/>
      <c r="Q220" s="360"/>
      <c r="R220" s="360"/>
      <c r="S220" s="360"/>
      <c r="T220" s="360"/>
      <c r="U220" s="360"/>
      <c r="V220" s="360"/>
      <c r="W220" s="360"/>
      <c r="X220" s="360"/>
      <c r="Y220" s="42"/>
    </row>
    <row r="221" spans="1:25" ht="15" hidden="1">
      <c r="A221" s="38"/>
      <c r="B221" s="43"/>
      <c r="C221" s="44"/>
      <c r="E221" s="87"/>
      <c r="F221" s="360"/>
      <c r="G221" s="360"/>
      <c r="H221" s="360"/>
      <c r="I221" s="360"/>
      <c r="J221" s="360"/>
      <c r="K221" s="360"/>
      <c r="L221" s="360"/>
      <c r="M221" s="360"/>
      <c r="N221" s="360"/>
      <c r="O221" s="360"/>
      <c r="P221" s="360"/>
      <c r="Q221" s="360"/>
      <c r="R221" s="360"/>
      <c r="S221" s="360"/>
      <c r="T221" s="360"/>
      <c r="U221" s="360"/>
      <c r="V221" s="360"/>
      <c r="W221" s="360"/>
      <c r="X221" s="360"/>
      <c r="Y221" s="42"/>
    </row>
    <row r="222" spans="1:25" ht="15" hidden="1">
      <c r="A222" s="38"/>
      <c r="B222" s="43"/>
      <c r="C222" s="44"/>
      <c r="E222" s="87"/>
      <c r="F222" s="360"/>
      <c r="G222" s="360"/>
      <c r="H222" s="360"/>
      <c r="I222" s="360"/>
      <c r="J222" s="360"/>
      <c r="K222" s="360"/>
      <c r="L222" s="360"/>
      <c r="M222" s="360"/>
      <c r="N222" s="360"/>
      <c r="O222" s="360"/>
      <c r="P222" s="360"/>
      <c r="Q222" s="360"/>
      <c r="R222" s="360"/>
      <c r="S222" s="360"/>
      <c r="T222" s="360"/>
      <c r="U222" s="360"/>
      <c r="V222" s="360"/>
      <c r="W222" s="360"/>
      <c r="X222" s="360"/>
      <c r="Y222" s="42"/>
    </row>
    <row r="223" spans="1:25" ht="15" hidden="1">
      <c r="A223" s="38"/>
      <c r="B223" s="43"/>
      <c r="C223" s="44"/>
      <c r="E223" s="87"/>
      <c r="F223" s="360"/>
      <c r="G223" s="360"/>
      <c r="H223" s="360"/>
      <c r="I223" s="360"/>
      <c r="J223" s="360"/>
      <c r="K223" s="360"/>
      <c r="L223" s="360"/>
      <c r="M223" s="360"/>
      <c r="N223" s="360"/>
      <c r="O223" s="360"/>
      <c r="P223" s="360"/>
      <c r="Q223" s="360"/>
      <c r="R223" s="360"/>
      <c r="S223" s="360"/>
      <c r="T223" s="360"/>
      <c r="U223" s="360"/>
      <c r="V223" s="360"/>
      <c r="W223" s="360"/>
      <c r="X223" s="360"/>
      <c r="Y223" s="42"/>
    </row>
    <row r="224" spans="1:25" ht="15" hidden="1">
      <c r="A224" s="38"/>
      <c r="B224" s="43"/>
      <c r="C224" s="44"/>
      <c r="E224" s="87"/>
      <c r="F224" s="360"/>
      <c r="G224" s="360"/>
      <c r="H224" s="360"/>
      <c r="I224" s="360"/>
      <c r="J224" s="360"/>
      <c r="K224" s="360"/>
      <c r="L224" s="360"/>
      <c r="M224" s="360"/>
      <c r="N224" s="360"/>
      <c r="O224" s="360"/>
      <c r="P224" s="360"/>
      <c r="Q224" s="360"/>
      <c r="R224" s="360"/>
      <c r="S224" s="360"/>
      <c r="T224" s="360"/>
      <c r="U224" s="360"/>
      <c r="V224" s="360"/>
      <c r="W224" s="360"/>
      <c r="X224" s="360"/>
      <c r="Y224" s="42"/>
    </row>
    <row r="225" spans="1:26" ht="15" hidden="1">
      <c r="A225" s="38"/>
      <c r="B225" s="43"/>
      <c r="C225" s="44"/>
      <c r="E225" s="87"/>
      <c r="F225" s="360"/>
      <c r="G225" s="360"/>
      <c r="H225" s="360"/>
      <c r="I225" s="360"/>
      <c r="J225" s="360"/>
      <c r="K225" s="360"/>
      <c r="L225" s="360"/>
      <c r="M225" s="360"/>
      <c r="N225" s="360"/>
      <c r="O225" s="360"/>
      <c r="P225" s="360"/>
      <c r="Q225" s="360"/>
      <c r="R225" s="360"/>
      <c r="S225" s="360"/>
      <c r="T225" s="360"/>
      <c r="U225" s="360"/>
      <c r="V225" s="360"/>
      <c r="W225" s="360"/>
      <c r="X225" s="360"/>
      <c r="Y225" s="42"/>
    </row>
    <row r="226" spans="1:26" ht="15" hidden="1">
      <c r="A226" s="38"/>
      <c r="B226" s="43"/>
      <c r="C226" s="44"/>
      <c r="D226" s="39"/>
      <c r="E226" s="53"/>
      <c r="F226" s="356"/>
      <c r="G226" s="356"/>
      <c r="H226" s="356"/>
      <c r="I226" s="356"/>
      <c r="J226" s="356"/>
      <c r="K226" s="356"/>
      <c r="L226" s="356"/>
      <c r="M226" s="356"/>
      <c r="N226" s="356"/>
      <c r="O226" s="356"/>
      <c r="P226" s="356"/>
      <c r="Q226" s="356"/>
      <c r="R226" s="356"/>
      <c r="S226" s="356"/>
      <c r="T226" s="52"/>
      <c r="U226" s="41"/>
      <c r="V226" s="41"/>
      <c r="W226" s="41"/>
      <c r="X226" s="41"/>
      <c r="Y226" s="42"/>
    </row>
    <row r="227" spans="1:26" ht="15" hidden="1">
      <c r="A227" s="38"/>
      <c r="B227" s="43"/>
      <c r="C227" s="44"/>
      <c r="D227" s="39"/>
      <c r="E227" s="41"/>
      <c r="F227" s="41"/>
      <c r="G227" s="41"/>
      <c r="H227" s="51"/>
      <c r="I227" s="51"/>
      <c r="J227" s="51"/>
      <c r="K227" s="51"/>
      <c r="L227" s="51"/>
      <c r="M227" s="51"/>
      <c r="N227" s="51"/>
      <c r="O227" s="52"/>
      <c r="P227" s="52"/>
      <c r="Q227" s="52"/>
      <c r="R227" s="52"/>
      <c r="S227" s="52"/>
      <c r="T227" s="52"/>
      <c r="U227" s="41"/>
      <c r="V227" s="41"/>
      <c r="W227" s="41"/>
      <c r="X227" s="41"/>
      <c r="Y227" s="42"/>
    </row>
    <row r="228" spans="1:26" ht="15" hidden="1">
      <c r="A228" s="38"/>
      <c r="B228" s="43"/>
      <c r="C228" s="44"/>
      <c r="D228" s="39"/>
      <c r="E228" s="41"/>
      <c r="F228" s="356"/>
      <c r="G228" s="356"/>
      <c r="H228" s="356"/>
      <c r="I228" s="356"/>
      <c r="J228" s="356"/>
      <c r="K228" s="356"/>
      <c r="L228" s="356"/>
      <c r="M228" s="356"/>
      <c r="N228" s="356"/>
      <c r="O228" s="356"/>
      <c r="P228" s="356"/>
      <c r="Q228" s="356"/>
      <c r="R228" s="356"/>
      <c r="S228" s="356"/>
      <c r="T228" s="356"/>
      <c r="U228" s="356"/>
      <c r="V228" s="356"/>
      <c r="W228" s="356"/>
      <c r="X228" s="356"/>
      <c r="Y228" s="42"/>
    </row>
    <row r="229" spans="1:26" ht="15" hidden="1">
      <c r="A229" s="38"/>
      <c r="B229" s="43"/>
      <c r="C229" s="44"/>
      <c r="D229" s="39"/>
      <c r="E229" s="41"/>
      <c r="F229" s="41"/>
      <c r="G229" s="41"/>
      <c r="H229" s="41"/>
      <c r="I229" s="41"/>
      <c r="J229" s="41"/>
      <c r="K229" s="41"/>
      <c r="L229" s="41"/>
      <c r="M229" s="41"/>
      <c r="N229" s="41"/>
      <c r="O229" s="41"/>
      <c r="P229" s="41"/>
      <c r="Q229" s="41"/>
      <c r="R229" s="41"/>
      <c r="S229" s="41"/>
      <c r="T229" s="41"/>
      <c r="U229" s="41"/>
      <c r="V229" s="41"/>
      <c r="W229" s="41"/>
      <c r="X229" s="41"/>
      <c r="Y229" s="42"/>
    </row>
    <row r="230" spans="1:26" ht="15" hidden="1">
      <c r="A230" s="38"/>
      <c r="B230" s="43"/>
      <c r="C230" s="44"/>
      <c r="D230" s="39"/>
      <c r="E230" s="41"/>
      <c r="F230" s="41"/>
      <c r="G230" s="41"/>
      <c r="H230" s="41"/>
      <c r="I230" s="41"/>
      <c r="J230" s="41"/>
      <c r="K230" s="41"/>
      <c r="L230" s="41"/>
      <c r="M230" s="41"/>
      <c r="N230" s="41"/>
      <c r="O230" s="41"/>
      <c r="P230" s="41"/>
      <c r="Q230" s="41"/>
      <c r="R230" s="41"/>
      <c r="S230" s="41"/>
      <c r="T230" s="41"/>
      <c r="U230" s="41"/>
      <c r="V230" s="41"/>
      <c r="W230" s="41"/>
      <c r="X230" s="41"/>
      <c r="Y230" s="42"/>
    </row>
    <row r="231" spans="1:26" ht="15" hidden="1">
      <c r="A231" s="38"/>
      <c r="B231" s="43"/>
      <c r="C231" s="44"/>
      <c r="D231" s="39"/>
      <c r="E231" s="41"/>
      <c r="F231" s="41"/>
      <c r="G231" s="41"/>
      <c r="H231" s="41"/>
      <c r="I231" s="41"/>
      <c r="J231" s="41"/>
      <c r="K231" s="41"/>
      <c r="L231" s="41"/>
      <c r="M231" s="41"/>
      <c r="N231" s="41"/>
      <c r="O231" s="41"/>
      <c r="P231" s="41"/>
      <c r="Q231" s="41"/>
      <c r="R231" s="41"/>
      <c r="S231" s="41"/>
      <c r="T231" s="41"/>
      <c r="U231" s="41"/>
      <c r="V231" s="41"/>
      <c r="W231" s="41"/>
      <c r="X231" s="41"/>
      <c r="Y231" s="42"/>
    </row>
    <row r="232" spans="1:26" ht="15" hidden="1">
      <c r="A232" s="38"/>
      <c r="B232" s="43"/>
      <c r="C232" s="44"/>
      <c r="D232" s="39"/>
      <c r="E232" s="41"/>
      <c r="F232" s="41"/>
      <c r="G232" s="41"/>
      <c r="H232" s="41"/>
      <c r="I232" s="41"/>
      <c r="J232" s="41"/>
      <c r="K232" s="41"/>
      <c r="L232" s="41"/>
      <c r="M232" s="41"/>
      <c r="N232" s="41"/>
      <c r="O232" s="41"/>
      <c r="P232" s="41"/>
      <c r="Q232" s="41"/>
      <c r="R232" s="41"/>
      <c r="S232" s="41"/>
      <c r="T232" s="41"/>
      <c r="U232" s="41"/>
      <c r="V232" s="41"/>
      <c r="W232" s="41"/>
      <c r="X232" s="41"/>
      <c r="Y232" s="42"/>
    </row>
    <row r="233" spans="1:26" ht="409.5" hidden="1">
      <c r="A233" s="38"/>
      <c r="B233" s="43"/>
      <c r="C233" s="44"/>
      <c r="D233" s="39"/>
      <c r="E233" s="41" t="s">
        <v>143</v>
      </c>
      <c r="F233" s="41"/>
      <c r="G233" s="41"/>
      <c r="H233" s="41"/>
      <c r="I233" s="41"/>
      <c r="J233" s="41"/>
      <c r="K233" s="41"/>
      <c r="L233" s="41"/>
      <c r="M233" s="41"/>
      <c r="N233" s="41"/>
      <c r="O233" s="41"/>
      <c r="P233" s="41"/>
      <c r="Q233" s="41"/>
      <c r="R233" s="41"/>
      <c r="S233" s="41"/>
      <c r="T233" s="41"/>
      <c r="U233" s="41"/>
      <c r="V233" s="41"/>
      <c r="W233" s="41"/>
      <c r="X233" s="41"/>
      <c r="Y233" s="42"/>
    </row>
    <row r="234" spans="1:26" ht="15" hidden="1">
      <c r="A234" s="38"/>
      <c r="B234" s="43"/>
      <c r="C234" s="44"/>
      <c r="D234" s="39"/>
      <c r="E234" s="41"/>
      <c r="F234" s="41"/>
      <c r="G234" s="41"/>
      <c r="H234" s="41"/>
      <c r="I234" s="41"/>
      <c r="J234" s="41"/>
      <c r="K234" s="41"/>
      <c r="L234" s="41"/>
      <c r="M234" s="41"/>
      <c r="N234" s="41"/>
      <c r="O234" s="41"/>
      <c r="P234" s="41"/>
      <c r="Q234" s="41"/>
      <c r="R234" s="41"/>
      <c r="S234" s="41"/>
      <c r="T234" s="41"/>
      <c r="U234" s="41"/>
      <c r="V234" s="41"/>
      <c r="W234" s="41"/>
      <c r="X234" s="41"/>
      <c r="Y234" s="42"/>
    </row>
    <row r="235" spans="1:26" ht="15" hidden="1">
      <c r="A235" s="38"/>
      <c r="B235" s="43"/>
      <c r="C235" s="44"/>
      <c r="D235" s="39"/>
      <c r="E235" s="41"/>
      <c r="F235" s="41"/>
      <c r="G235" s="41"/>
      <c r="H235" s="41"/>
      <c r="I235" s="41"/>
      <c r="J235" s="41"/>
      <c r="K235" s="41"/>
      <c r="L235" s="41"/>
      <c r="M235" s="41"/>
      <c r="N235" s="41"/>
      <c r="O235" s="41"/>
      <c r="P235" s="41"/>
      <c r="Q235" s="41"/>
      <c r="R235" s="41"/>
      <c r="S235" s="41"/>
      <c r="T235" s="41"/>
      <c r="U235" s="41"/>
      <c r="V235" s="41"/>
      <c r="W235" s="41"/>
      <c r="X235" s="41"/>
      <c r="Y235" s="42"/>
    </row>
    <row r="236" spans="1:26" ht="15" hidden="1">
      <c r="A236" s="38"/>
      <c r="B236" s="43"/>
      <c r="C236" s="44"/>
      <c r="D236" s="39"/>
      <c r="E236" s="41"/>
      <c r="F236" s="41"/>
      <c r="G236" s="41"/>
      <c r="H236" s="41"/>
      <c r="I236" s="41"/>
      <c r="J236" s="41"/>
      <c r="K236" s="41"/>
      <c r="L236" s="41"/>
      <c r="M236" s="41"/>
      <c r="N236" s="41"/>
      <c r="O236" s="41"/>
      <c r="P236" s="41"/>
      <c r="Q236" s="41"/>
      <c r="R236" s="41"/>
      <c r="S236" s="41"/>
      <c r="T236" s="41"/>
      <c r="U236" s="41"/>
      <c r="V236" s="41"/>
      <c r="W236" s="41"/>
      <c r="X236" s="41"/>
      <c r="Y236" s="42"/>
    </row>
    <row r="237" spans="1:26" ht="2.25" customHeight="1">
      <c r="A237" s="38"/>
      <c r="B237" s="43"/>
      <c r="C237" s="44"/>
      <c r="D237" s="39"/>
      <c r="E237" s="41"/>
      <c r="F237" s="41"/>
      <c r="G237" s="41"/>
      <c r="H237" s="41"/>
      <c r="I237" s="41"/>
      <c r="J237" s="41"/>
      <c r="K237" s="41"/>
      <c r="L237" s="41"/>
      <c r="M237" s="41"/>
      <c r="N237" s="41"/>
      <c r="O237" s="41"/>
      <c r="P237" s="41"/>
      <c r="Q237" s="41"/>
      <c r="R237" s="41"/>
      <c r="S237" s="41"/>
      <c r="T237" s="41"/>
      <c r="U237" s="41"/>
      <c r="V237" s="41"/>
      <c r="W237" s="41"/>
      <c r="X237" s="41"/>
      <c r="Y237" s="42"/>
    </row>
    <row r="238" spans="1:26" ht="11.25" customHeight="1">
      <c r="A238" s="38"/>
      <c r="B238" s="54"/>
      <c r="C238" s="55"/>
      <c r="D238" s="56"/>
      <c r="E238" s="57"/>
      <c r="F238" s="57"/>
      <c r="G238" s="57"/>
      <c r="H238" s="57"/>
      <c r="I238" s="57"/>
      <c r="J238" s="57"/>
      <c r="K238" s="57"/>
      <c r="L238" s="57"/>
      <c r="M238" s="57"/>
      <c r="N238" s="57"/>
      <c r="O238" s="57"/>
      <c r="P238" s="57"/>
      <c r="Q238" s="57"/>
      <c r="R238" s="57"/>
      <c r="S238" s="57"/>
      <c r="T238" s="57"/>
      <c r="U238" s="57"/>
      <c r="V238" s="57"/>
      <c r="W238" s="57"/>
      <c r="X238" s="57"/>
      <c r="Y238" s="58"/>
    </row>
    <row r="239" spans="1:26" ht="15" customHeight="1">
      <c r="B239" s="357" t="str">
        <f ca="1">IF(GetMode()="DEBUG", "Режим отладки", "")</f>
        <v/>
      </c>
      <c r="C239" s="357"/>
      <c r="D239" s="357"/>
      <c r="E239" s="357"/>
      <c r="F239" s="357"/>
      <c r="G239" s="357"/>
      <c r="H239" s="357"/>
      <c r="I239" s="357"/>
      <c r="J239" s="357"/>
      <c r="K239" s="357"/>
      <c r="L239" s="357"/>
      <c r="M239" s="357"/>
      <c r="N239" s="357"/>
      <c r="O239" s="357"/>
      <c r="P239" s="357"/>
      <c r="Q239" s="357"/>
      <c r="R239" s="357"/>
      <c r="S239" s="357"/>
      <c r="T239" s="357"/>
      <c r="U239" s="357"/>
      <c r="V239" s="357"/>
      <c r="W239" s="357"/>
      <c r="X239" s="357"/>
      <c r="Y239" s="357"/>
      <c r="Z239" s="70"/>
    </row>
    <row r="240" spans="1:26">
      <c r="B240" s="358" t="s">
        <v>144</v>
      </c>
      <c r="C240" s="358"/>
      <c r="D240" s="358"/>
      <c r="E240" s="358"/>
      <c r="F240" s="358"/>
      <c r="G240" s="358"/>
      <c r="H240" s="358"/>
      <c r="I240" s="358"/>
      <c r="J240" s="358"/>
      <c r="K240" s="358"/>
      <c r="L240" s="358"/>
      <c r="M240" s="358"/>
      <c r="N240" s="358"/>
      <c r="O240" s="358"/>
      <c r="P240" s="358"/>
      <c r="Q240" s="358"/>
      <c r="R240" s="358"/>
      <c r="S240" s="358"/>
      <c r="T240" s="358"/>
      <c r="U240" s="358"/>
      <c r="V240" s="358"/>
      <c r="W240" s="358"/>
      <c r="X240" s="358"/>
      <c r="Y240" s="358"/>
    </row>
    <row r="241" spans="3:25">
      <c r="C241" s="69"/>
      <c r="D241" s="69"/>
      <c r="E241" s="355" t="s">
        <v>145</v>
      </c>
      <c r="F241" s="355"/>
      <c r="G241" s="355"/>
      <c r="H241" s="355"/>
      <c r="I241" s="355"/>
      <c r="J241" s="355"/>
      <c r="K241" s="355"/>
      <c r="L241" s="355"/>
      <c r="M241" s="355"/>
      <c r="N241" s="355"/>
      <c r="O241" s="355"/>
      <c r="P241" s="355"/>
      <c r="Q241" s="355"/>
      <c r="R241" s="69"/>
      <c r="S241" s="69"/>
      <c r="T241" s="69"/>
      <c r="U241" s="69"/>
      <c r="V241" s="69"/>
      <c r="W241" s="69"/>
      <c r="X241" s="69"/>
      <c r="Y241" s="69"/>
    </row>
  </sheetData>
  <sheetProtection password="C39D" sheet="1" objects="1" scenarios="1" formatColumns="0" formatRows="0"/>
  <dataConsolidate/>
  <mergeCells count="76">
    <mergeCell ref="G209:X210"/>
    <mergeCell ref="G211:X211"/>
    <mergeCell ref="G212:X213"/>
    <mergeCell ref="G200:X200"/>
    <mergeCell ref="G201:X204"/>
    <mergeCell ref="G205:X205"/>
    <mergeCell ref="G206:X208"/>
    <mergeCell ref="G189:X190"/>
    <mergeCell ref="G191:X191"/>
    <mergeCell ref="G192:X196"/>
    <mergeCell ref="G198:X199"/>
    <mergeCell ref="G183:X183"/>
    <mergeCell ref="G184:X184"/>
    <mergeCell ref="G185:X186"/>
    <mergeCell ref="G187:X188"/>
    <mergeCell ref="G197:X197"/>
    <mergeCell ref="G171:X171"/>
    <mergeCell ref="G172:X174"/>
    <mergeCell ref="G175:X177"/>
    <mergeCell ref="G178:X180"/>
    <mergeCell ref="G181:X182"/>
    <mergeCell ref="G167:X168"/>
    <mergeCell ref="G169:X169"/>
    <mergeCell ref="G170:X170"/>
    <mergeCell ref="G157:X158"/>
    <mergeCell ref="G159:X160"/>
    <mergeCell ref="G161:X162"/>
    <mergeCell ref="G163:X166"/>
    <mergeCell ref="G144:X146"/>
    <mergeCell ref="G147:X148"/>
    <mergeCell ref="G149:X150"/>
    <mergeCell ref="G151:X153"/>
    <mergeCell ref="G154:X156"/>
    <mergeCell ref="G138:X141"/>
    <mergeCell ref="G142:X143"/>
    <mergeCell ref="G132:X133"/>
    <mergeCell ref="G134:X135"/>
    <mergeCell ref="G136:X137"/>
    <mergeCell ref="G127:X128"/>
    <mergeCell ref="G129:X130"/>
    <mergeCell ref="G131:X131"/>
    <mergeCell ref="G106:X111"/>
    <mergeCell ref="G112:X114"/>
    <mergeCell ref="G115:X116"/>
    <mergeCell ref="G119:X119"/>
    <mergeCell ref="G117:X118"/>
    <mergeCell ref="G122:X124"/>
    <mergeCell ref="G120:X121"/>
    <mergeCell ref="G125:X125"/>
    <mergeCell ref="G126:X126"/>
    <mergeCell ref="P26:X26"/>
    <mergeCell ref="F27:M27"/>
    <mergeCell ref="P27:X27"/>
    <mergeCell ref="P28:X28"/>
    <mergeCell ref="E44:X62"/>
    <mergeCell ref="B2:H2"/>
    <mergeCell ref="F216:X225"/>
    <mergeCell ref="E214:X215"/>
    <mergeCell ref="E66:F66"/>
    <mergeCell ref="G66:J66"/>
    <mergeCell ref="E82:X100"/>
    <mergeCell ref="E101:X101"/>
    <mergeCell ref="F102:X104"/>
    <mergeCell ref="F105:X105"/>
    <mergeCell ref="E65:F65"/>
    <mergeCell ref="G65:K65"/>
    <mergeCell ref="B3:C3"/>
    <mergeCell ref="B5:Y5"/>
    <mergeCell ref="E7:X23"/>
    <mergeCell ref="F26:M26"/>
    <mergeCell ref="E64:X64"/>
    <mergeCell ref="E241:Q241"/>
    <mergeCell ref="F226:S226"/>
    <mergeCell ref="F228:X228"/>
    <mergeCell ref="B239:Y239"/>
    <mergeCell ref="B240:Y240"/>
  </mergeCells>
  <hyperlinks>
    <hyperlink ref="G65" r:id="rId1"/>
    <hyperlink ref="E241" r:id="rId2"/>
  </hyperlinks>
  <pageMargins left="0.7" right="0.7" top="0.75" bottom="0.75" header="0.3" footer="0.3"/>
  <pageSetup paperSize="9" orientation="portrait" horizontalDpi="180" verticalDpi="180"/>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1"/>
  <dimension ref="A1:G46"/>
  <sheetViews>
    <sheetView showGridLines="0" topLeftCell="C18" zoomScaleNormal="100" workbookViewId="0">
      <selection activeCell="E40" sqref="E40"/>
    </sheetView>
  </sheetViews>
  <sheetFormatPr defaultColWidth="9.109375" defaultRowHeight="12.75"/>
  <cols>
    <col min="1" max="1" width="44.88671875" style="9" hidden="1" customWidth="1"/>
    <col min="2" max="2" width="28.33203125" style="7" hidden="1" customWidth="1"/>
    <col min="3" max="3" width="3.6640625" style="10" customWidth="1"/>
    <col min="4" max="4" width="40.6640625" style="13" customWidth="1"/>
    <col min="5" max="5" width="50.6640625" style="13" customWidth="1"/>
    <col min="6" max="6" width="20.5546875" style="28" customWidth="1"/>
    <col min="7" max="7" width="9.109375" style="13" customWidth="1"/>
    <col min="8" max="16384" width="9.109375" style="13"/>
  </cols>
  <sheetData>
    <row r="1" spans="1:7" s="8" customFormat="1" hidden="1">
      <c r="A1" s="6"/>
      <c r="B1" s="7"/>
      <c r="F1" s="9"/>
    </row>
    <row r="2" spans="1:7" s="8" customFormat="1" hidden="1">
      <c r="A2" s="6"/>
      <c r="B2" s="7"/>
      <c r="F2" s="9"/>
    </row>
    <row r="3" spans="1:7" ht="15" customHeight="1">
      <c r="C3" s="8"/>
      <c r="D3" s="11" t="str">
        <f ca="1">Getcode()</f>
        <v>ELPASS.JKH.OPEN.INFO.BALANCE.WARM</v>
      </c>
      <c r="E3" s="106" t="str">
        <f ca="1">Инструкция!version</f>
        <v>Версия 1.0 от 01.10.2017</v>
      </c>
      <c r="F3" s="12"/>
    </row>
    <row r="4" spans="1:7" ht="30" customHeight="1">
      <c r="D4" s="381" t="str">
        <f ca="1">GetTemplateName()</f>
        <v>Показатели, подлежащие раскрытию теплоснабжающими, теплосетевыми организациями</v>
      </c>
      <c r="E4" s="381"/>
      <c r="F4" s="14"/>
    </row>
    <row r="5" spans="1:7">
      <c r="D5" s="140"/>
      <c r="E5" s="140"/>
      <c r="F5" s="14"/>
    </row>
    <row r="6" spans="1:7" ht="21" customHeight="1">
      <c r="D6" s="139" t="s">
        <v>33</v>
      </c>
      <c r="E6" s="141" t="s">
        <v>34</v>
      </c>
      <c r="F6" s="14"/>
      <c r="G6" s="14"/>
    </row>
    <row r="7" spans="1:7" ht="8.1" customHeight="1">
      <c r="A7" s="16"/>
      <c r="D7" s="17"/>
      <c r="E7" s="142"/>
      <c r="F7" s="19"/>
      <c r="G7" s="19"/>
    </row>
    <row r="8" spans="1:7" ht="21" customHeight="1">
      <c r="D8" s="139" t="s">
        <v>35</v>
      </c>
      <c r="E8" s="143" t="s">
        <v>36</v>
      </c>
      <c r="F8" s="19"/>
      <c r="G8" s="20"/>
    </row>
    <row r="9" spans="1:7" ht="8.1" customHeight="1">
      <c r="D9" s="21"/>
      <c r="E9" s="107"/>
      <c r="F9" s="22"/>
    </row>
    <row r="10" spans="1:7" ht="21" customHeight="1">
      <c r="D10" s="380" t="s">
        <v>37</v>
      </c>
      <c r="E10" s="380"/>
      <c r="F10" s="22"/>
    </row>
    <row r="11" spans="1:7" ht="42" customHeight="1">
      <c r="C11" s="23"/>
      <c r="D11" s="139" t="s">
        <v>38</v>
      </c>
      <c r="E11" s="144" t="s">
        <v>1</v>
      </c>
      <c r="F11" s="22"/>
    </row>
    <row r="12" spans="1:7" ht="42" customHeight="1">
      <c r="C12" s="23"/>
      <c r="D12" s="139" t="s">
        <v>39</v>
      </c>
      <c r="E12" s="144" t="s">
        <v>1</v>
      </c>
      <c r="F12" s="22"/>
    </row>
    <row r="13" spans="1:7" ht="21" customHeight="1">
      <c r="C13" s="23"/>
      <c r="D13" s="139" t="s">
        <v>40</v>
      </c>
      <c r="E13" s="144" t="s">
        <v>41</v>
      </c>
      <c r="F13" s="22"/>
    </row>
    <row r="14" spans="1:7" ht="21" customHeight="1">
      <c r="C14" s="23"/>
      <c r="D14" s="139" t="s">
        <v>42</v>
      </c>
      <c r="E14" s="144" t="s">
        <v>43</v>
      </c>
      <c r="F14" s="22"/>
    </row>
    <row r="15" spans="1:7" ht="21" customHeight="1">
      <c r="C15" s="23"/>
      <c r="D15" s="139" t="s">
        <v>44</v>
      </c>
      <c r="E15" s="144" t="s">
        <v>45</v>
      </c>
      <c r="F15" s="22"/>
    </row>
    <row r="16" spans="1:7" ht="21" customHeight="1">
      <c r="C16" s="23"/>
      <c r="D16" s="139" t="s">
        <v>46</v>
      </c>
      <c r="E16" s="144" t="s">
        <v>47</v>
      </c>
      <c r="F16" s="22"/>
    </row>
    <row r="17" spans="3:6" ht="8.1" customHeight="1">
      <c r="D17" s="21"/>
      <c r="E17" s="107"/>
      <c r="F17" s="22"/>
    </row>
    <row r="18" spans="3:6" ht="21" customHeight="1">
      <c r="D18" s="380" t="s">
        <v>48</v>
      </c>
      <c r="E18" s="380"/>
      <c r="F18" s="22"/>
    </row>
    <row r="19" spans="3:6" ht="30.75" customHeight="1">
      <c r="C19" s="23"/>
      <c r="D19" s="139" t="s">
        <v>49</v>
      </c>
      <c r="E19" s="144" t="s">
        <v>50</v>
      </c>
      <c r="F19" s="22"/>
    </row>
    <row r="20" spans="3:6" ht="21" customHeight="1">
      <c r="C20" s="23"/>
      <c r="D20" s="139" t="s">
        <v>51</v>
      </c>
      <c r="E20" s="144"/>
      <c r="F20" s="22"/>
    </row>
    <row r="21" spans="3:6" ht="21" customHeight="1">
      <c r="C21" s="23"/>
      <c r="D21" s="139" t="s">
        <v>52</v>
      </c>
      <c r="E21" s="144" t="s">
        <v>50</v>
      </c>
      <c r="F21" s="22"/>
    </row>
    <row r="22" spans="3:6" ht="8.1" customHeight="1">
      <c r="D22" s="21"/>
      <c r="E22" s="107"/>
      <c r="F22" s="22"/>
    </row>
    <row r="23" spans="3:6" ht="21" customHeight="1">
      <c r="D23" s="380" t="s">
        <v>53</v>
      </c>
      <c r="E23" s="380"/>
      <c r="F23" s="22"/>
    </row>
    <row r="24" spans="3:6" ht="21" customHeight="1">
      <c r="C24" s="23"/>
      <c r="D24" s="139" t="s">
        <v>54</v>
      </c>
      <c r="E24" s="345" t="s">
        <v>55</v>
      </c>
      <c r="F24" s="22"/>
    </row>
    <row r="25" spans="3:6" ht="21" customHeight="1">
      <c r="C25" s="23"/>
      <c r="D25" s="139" t="s">
        <v>56</v>
      </c>
      <c r="E25" s="345" t="s">
        <v>55</v>
      </c>
      <c r="F25" s="22"/>
    </row>
    <row r="26" spans="3:6" ht="8.1" customHeight="1">
      <c r="D26" s="21"/>
      <c r="E26" s="107"/>
      <c r="F26" s="22"/>
    </row>
    <row r="27" spans="3:6" ht="21" customHeight="1">
      <c r="D27" s="380" t="s">
        <v>57</v>
      </c>
      <c r="E27" s="380"/>
      <c r="F27" s="22"/>
    </row>
    <row r="28" spans="3:6" ht="21" customHeight="1">
      <c r="C28" s="23"/>
      <c r="D28" s="139" t="s">
        <v>58</v>
      </c>
      <c r="E28" s="345" t="s">
        <v>2189</v>
      </c>
      <c r="F28" s="22"/>
    </row>
    <row r="29" spans="3:6" ht="21" customHeight="1">
      <c r="C29" s="23"/>
      <c r="D29" s="139" t="s">
        <v>59</v>
      </c>
      <c r="E29" s="345" t="s">
        <v>2190</v>
      </c>
      <c r="F29" s="22"/>
    </row>
    <row r="30" spans="3:6" ht="21" customHeight="1">
      <c r="C30" s="23"/>
      <c r="D30" s="139" t="s">
        <v>60</v>
      </c>
      <c r="E30" s="346" t="s">
        <v>2191</v>
      </c>
      <c r="F30" s="22"/>
    </row>
    <row r="31" spans="3:6" ht="21" customHeight="1">
      <c r="C31" s="23"/>
      <c r="D31" s="139" t="s">
        <v>61</v>
      </c>
      <c r="E31" s="345" t="s">
        <v>2192</v>
      </c>
      <c r="F31" s="22"/>
    </row>
    <row r="32" spans="3:6" ht="8.1" customHeight="1">
      <c r="D32" s="21"/>
      <c r="E32" s="107"/>
      <c r="F32" s="22"/>
    </row>
    <row r="33" spans="1:6" ht="21" customHeight="1">
      <c r="D33" s="380" t="s">
        <v>62</v>
      </c>
      <c r="E33" s="380"/>
      <c r="F33" s="22"/>
    </row>
    <row r="34" spans="1:6" ht="21" customHeight="1">
      <c r="C34" s="23"/>
      <c r="D34" s="139" t="s">
        <v>58</v>
      </c>
      <c r="E34" s="345" t="s">
        <v>2193</v>
      </c>
      <c r="F34" s="22"/>
    </row>
    <row r="35" spans="1:6" ht="21" customHeight="1">
      <c r="C35" s="23"/>
      <c r="D35" s="139" t="s">
        <v>59</v>
      </c>
      <c r="E35" s="345" t="s">
        <v>2194</v>
      </c>
      <c r="F35" s="22"/>
    </row>
    <row r="36" spans="1:6" ht="21" customHeight="1">
      <c r="C36" s="23"/>
      <c r="D36" s="139" t="s">
        <v>60</v>
      </c>
      <c r="E36" s="346" t="s">
        <v>2195</v>
      </c>
      <c r="F36" s="22"/>
    </row>
    <row r="37" spans="1:6" ht="21" customHeight="1">
      <c r="C37" s="23"/>
      <c r="D37" s="139" t="s">
        <v>61</v>
      </c>
      <c r="E37" s="345" t="s">
        <v>2196</v>
      </c>
      <c r="F37" s="22"/>
    </row>
    <row r="38" spans="1:6" ht="8.1" customHeight="1">
      <c r="D38" s="21"/>
      <c r="E38" s="107"/>
      <c r="F38" s="22"/>
    </row>
    <row r="39" spans="1:6" ht="21" customHeight="1">
      <c r="D39" s="380" t="s">
        <v>63</v>
      </c>
      <c r="E39" s="380"/>
      <c r="F39" s="22"/>
    </row>
    <row r="40" spans="1:6" ht="21" customHeight="1">
      <c r="A40" s="24" t="s">
        <v>64</v>
      </c>
      <c r="B40" s="25" t="s">
        <v>65</v>
      </c>
      <c r="D40" s="139" t="s">
        <v>58</v>
      </c>
      <c r="E40" s="345" t="s">
        <v>2197</v>
      </c>
      <c r="F40" s="27"/>
    </row>
    <row r="41" spans="1:6" ht="21" customHeight="1">
      <c r="A41" s="24"/>
      <c r="B41" s="25"/>
      <c r="D41" s="139" t="s">
        <v>59</v>
      </c>
      <c r="E41" s="345" t="s">
        <v>2198</v>
      </c>
      <c r="F41" s="27"/>
    </row>
    <row r="42" spans="1:6" ht="21" customHeight="1">
      <c r="A42" s="24"/>
      <c r="B42" s="25"/>
      <c r="D42" s="139" t="s">
        <v>60</v>
      </c>
      <c r="E42" s="346" t="s">
        <v>2199</v>
      </c>
      <c r="F42" s="27"/>
    </row>
    <row r="43" spans="1:6" ht="21" customHeight="1">
      <c r="A43" s="24" t="s">
        <v>66</v>
      </c>
      <c r="B43" s="25" t="s">
        <v>67</v>
      </c>
      <c r="D43" s="139" t="s">
        <v>68</v>
      </c>
      <c r="E43" s="345" t="s">
        <v>2200</v>
      </c>
      <c r="F43" s="27"/>
    </row>
    <row r="44" spans="1:6" ht="21" customHeight="1">
      <c r="A44" s="24" t="s">
        <v>69</v>
      </c>
      <c r="B44" s="25" t="s">
        <v>70</v>
      </c>
      <c r="D44" s="139" t="s">
        <v>61</v>
      </c>
      <c r="E44" s="345" t="s">
        <v>2196</v>
      </c>
      <c r="F44" s="27"/>
    </row>
    <row r="45" spans="1:6" ht="21" customHeight="1">
      <c r="A45" s="24" t="s">
        <v>71</v>
      </c>
      <c r="B45" s="25" t="s">
        <v>72</v>
      </c>
      <c r="D45" s="139" t="s">
        <v>73</v>
      </c>
      <c r="E45" s="345" t="s">
        <v>2201</v>
      </c>
      <c r="F45" s="27"/>
    </row>
    <row r="46" spans="1:6">
      <c r="D46" s="15"/>
      <c r="E46" s="15"/>
      <c r="F46" s="14"/>
    </row>
  </sheetData>
  <sheetProtection password="C39D" sheet="1" objects="1" scenarios="1" formatColumns="0" formatRows="0"/>
  <dataConsolidate/>
  <mergeCells count="7">
    <mergeCell ref="D39:E39"/>
    <mergeCell ref="D4:E4"/>
    <mergeCell ref="D10:E10"/>
    <mergeCell ref="D18:E18"/>
    <mergeCell ref="D23:E23"/>
    <mergeCell ref="D27:E27"/>
    <mergeCell ref="D33:E33"/>
  </mergeCells>
  <dataValidations count="2">
    <dataValidation operator="lessThanOrEqual" allowBlank="1" showInputMessage="1" showErrorMessage="1" errorTitle="Ошибка" error="Допускается ввод не более 900 символов!" sqref="E19"/>
    <dataValidation type="textLength" operator="lessThanOrEqual" allowBlank="1" showInputMessage="1" showErrorMessage="1" errorTitle="Ошибка" error="Допускается ввод не более 900 символов!" sqref="E40:E45 E34:E37 E20:E21 E24:E25 E28:E31 E11:E16">
      <formula1>900</formula1>
    </dataValidation>
  </dataValidations>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2"/>
  <dimension ref="A1:M90"/>
  <sheetViews>
    <sheetView showGridLines="0" topLeftCell="C3" zoomScaleNormal="100" workbookViewId="0">
      <selection activeCell="E15" sqref="E15"/>
    </sheetView>
  </sheetViews>
  <sheetFormatPr defaultColWidth="9.109375" defaultRowHeight="12.75"/>
  <cols>
    <col min="1" max="1" width="44.88671875" style="9" hidden="1" customWidth="1"/>
    <col min="2" max="2" width="28.33203125" style="7" hidden="1" customWidth="1"/>
    <col min="3" max="3" width="3.6640625" style="10" customWidth="1"/>
    <col min="4" max="4" width="63.109375" style="13" customWidth="1"/>
    <col min="5" max="5" width="59.33203125" style="28" customWidth="1"/>
    <col min="6" max="6" width="17" style="89" customWidth="1"/>
    <col min="7" max="21" width="9.109375" style="13" customWidth="1"/>
    <col min="22" max="16384" width="9.109375" style="13"/>
  </cols>
  <sheetData>
    <row r="1" spans="1:6" s="8" customFormat="1" hidden="1">
      <c r="A1" s="6"/>
      <c r="B1" s="7"/>
      <c r="E1" s="9"/>
      <c r="F1" s="88"/>
    </row>
    <row r="2" spans="1:6" s="8" customFormat="1" hidden="1">
      <c r="A2" s="6"/>
      <c r="B2" s="7"/>
      <c r="E2" s="9"/>
      <c r="F2" s="88"/>
    </row>
    <row r="3" spans="1:6">
      <c r="D3" s="11" t="str">
        <f ca="1">Getcode()</f>
        <v>ELPASS.JKH.OPEN.INFO.BALANCE.WARM</v>
      </c>
      <c r="E3" s="106" t="str">
        <f ca="1">Инструкция!version</f>
        <v>Версия 1.0 от 01.10.2017</v>
      </c>
    </row>
    <row r="4" spans="1:6">
      <c r="D4" s="382" t="str">
        <f ca="1">GetTemplateName()</f>
        <v>Показатели, подлежащие раскрытию теплоснабжающими, теплосетевыми организациями</v>
      </c>
      <c r="E4" s="382"/>
    </row>
    <row r="5" spans="1:6">
      <c r="D5" s="383"/>
      <c r="E5" s="383"/>
    </row>
    <row r="6" spans="1:6">
      <c r="D6" s="384"/>
      <c r="E6" s="384"/>
    </row>
    <row r="7" spans="1:6">
      <c r="C7" s="28"/>
      <c r="F7" s="90"/>
    </row>
    <row r="8" spans="1:6" ht="26.1" customHeight="1">
      <c r="D8" s="164" t="s">
        <v>15</v>
      </c>
      <c r="E8" s="348" t="s">
        <v>171</v>
      </c>
      <c r="F8" s="119"/>
    </row>
    <row r="9" spans="1:6" s="120" customFormat="1">
      <c r="D9" s="136"/>
    </row>
    <row r="10" spans="1:6" s="120" customFormat="1">
      <c r="D10" s="164" t="s">
        <v>16</v>
      </c>
      <c r="E10" s="349" t="s">
        <v>184</v>
      </c>
    </row>
    <row r="11" spans="1:6" s="120" customFormat="1" ht="26.1" customHeight="1">
      <c r="D11" s="164" t="s">
        <v>17</v>
      </c>
      <c r="E11" s="350">
        <v>1</v>
      </c>
    </row>
    <row r="12" spans="1:6" s="120" customFormat="1">
      <c r="D12" s="136"/>
    </row>
    <row r="13" spans="1:6" s="120" customFormat="1" ht="25.5">
      <c r="D13" s="164" t="s">
        <v>18</v>
      </c>
      <c r="E13" s="351" t="s">
        <v>170</v>
      </c>
    </row>
    <row r="14" spans="1:6" s="120" customFormat="1" ht="26.1" customHeight="1">
      <c r="D14" s="164" t="s">
        <v>19</v>
      </c>
      <c r="E14" s="352">
        <v>43158</v>
      </c>
    </row>
    <row r="15" spans="1:6" s="120" customFormat="1" ht="12" customHeight="1">
      <c r="D15" s="136"/>
    </row>
    <row r="16" spans="1:6" s="120" customFormat="1" ht="25.5">
      <c r="D16" s="164" t="s">
        <v>20</v>
      </c>
      <c r="E16" s="351" t="s">
        <v>174</v>
      </c>
    </row>
    <row r="17" spans="4:9" s="120" customFormat="1" ht="38.25">
      <c r="D17" s="164" t="s">
        <v>21</v>
      </c>
      <c r="E17" s="351" t="s">
        <v>174</v>
      </c>
    </row>
    <row r="18" spans="4:9" s="120" customFormat="1"/>
    <row r="19" spans="4:9" s="120" customFormat="1" ht="25.5">
      <c r="D19" s="164" t="s">
        <v>22</v>
      </c>
      <c r="E19" s="351" t="s">
        <v>170</v>
      </c>
      <c r="F19" s="136"/>
    </row>
    <row r="20" spans="4:9" s="120" customFormat="1" ht="26.1" customHeight="1">
      <c r="D20" s="164" t="s">
        <v>23</v>
      </c>
      <c r="E20" s="351" t="s">
        <v>174</v>
      </c>
    </row>
    <row r="21" spans="4:9" s="120" customFormat="1">
      <c r="D21" s="164" t="s">
        <v>24</v>
      </c>
      <c r="E21" s="351" t="s">
        <v>174</v>
      </c>
    </row>
    <row r="22" spans="4:9" s="120" customFormat="1">
      <c r="D22" s="233"/>
      <c r="E22" s="233"/>
    </row>
    <row r="23" spans="4:9" s="120" customFormat="1" hidden="1">
      <c r="D23" s="219" t="s">
        <v>25</v>
      </c>
      <c r="E23" s="341"/>
    </row>
    <row r="24" spans="4:9" s="120" customFormat="1" hidden="1">
      <c r="D24" s="219" t="s">
        <v>26</v>
      </c>
      <c r="E24" s="340"/>
    </row>
    <row r="25" spans="4:9" s="120" customFormat="1" hidden="1">
      <c r="D25" s="219" t="s">
        <v>27</v>
      </c>
      <c r="E25" s="340"/>
    </row>
    <row r="26" spans="4:9" s="120" customFormat="1" hidden="1">
      <c r="D26" s="219" t="s">
        <v>28</v>
      </c>
      <c r="E26" s="340"/>
    </row>
    <row r="27" spans="4:9" s="120" customFormat="1" hidden="1">
      <c r="D27" s="219" t="s">
        <v>29</v>
      </c>
      <c r="E27" s="341"/>
    </row>
    <row r="28" spans="4:9" s="120" customFormat="1" ht="38.25" hidden="1">
      <c r="D28" s="219" t="s">
        <v>30</v>
      </c>
      <c r="E28" s="341"/>
    </row>
    <row r="29" spans="4:9" s="120" customFormat="1" ht="25.5" hidden="1">
      <c r="D29" s="218" t="s">
        <v>31</v>
      </c>
      <c r="E29" s="341"/>
    </row>
    <row r="30" spans="4:9" s="120" customFormat="1" hidden="1">
      <c r="D30" s="218" t="s">
        <v>32</v>
      </c>
      <c r="E30" s="342"/>
    </row>
    <row r="31" spans="4:9">
      <c r="G31" s="120"/>
      <c r="I31" s="120"/>
    </row>
    <row r="32" spans="4:9">
      <c r="G32" s="120"/>
      <c r="I32" s="120"/>
    </row>
    <row r="33" spans="1:13">
      <c r="G33" s="120"/>
      <c r="I33" s="120"/>
    </row>
    <row r="34" spans="1:13">
      <c r="G34" s="120"/>
      <c r="I34" s="120"/>
    </row>
    <row r="35" spans="1:13">
      <c r="E35" s="13"/>
      <c r="G35" s="120"/>
      <c r="I35" s="120"/>
    </row>
    <row r="36" spans="1:13">
      <c r="E36" s="13"/>
    </row>
    <row r="37" spans="1:13">
      <c r="E37" s="13"/>
    </row>
    <row r="38" spans="1:13">
      <c r="E38" s="13"/>
    </row>
    <row r="39" spans="1:13">
      <c r="A39" s="13"/>
      <c r="B39" s="13"/>
      <c r="C39" s="13"/>
      <c r="E39" s="13"/>
    </row>
    <row r="40" spans="1:13">
      <c r="A40" s="13"/>
      <c r="B40" s="13"/>
      <c r="C40" s="13"/>
      <c r="E40" s="13"/>
    </row>
    <row r="41" spans="1:13">
      <c r="A41" s="13"/>
      <c r="B41" s="13"/>
      <c r="C41" s="13"/>
    </row>
    <row r="42" spans="1:13">
      <c r="A42" s="13"/>
      <c r="B42" s="13"/>
      <c r="C42" s="13"/>
      <c r="H42" s="119"/>
    </row>
    <row r="43" spans="1:13">
      <c r="A43" s="13"/>
      <c r="B43" s="13"/>
      <c r="C43" s="13"/>
      <c r="H43" s="120"/>
    </row>
    <row r="44" spans="1:13">
      <c r="A44" s="13"/>
      <c r="B44" s="13"/>
      <c r="C44" s="13"/>
      <c r="M44" s="89"/>
    </row>
    <row r="46" spans="1:13">
      <c r="H46" s="119"/>
    </row>
    <row r="47" spans="1:13">
      <c r="H47" s="119"/>
    </row>
    <row r="48" spans="1:13">
      <c r="H48" s="119"/>
    </row>
    <row r="49" spans="8:8">
      <c r="H49" s="91"/>
    </row>
    <row r="50" spans="8:8">
      <c r="H50" s="89"/>
    </row>
    <row r="51" spans="8:8">
      <c r="H51" s="91"/>
    </row>
    <row r="67" spans="4:6">
      <c r="D67" s="119"/>
    </row>
    <row r="68" spans="4:6">
      <c r="D68" s="120"/>
    </row>
    <row r="69" spans="4:6">
      <c r="D69" s="120"/>
    </row>
    <row r="75" spans="4:6">
      <c r="D75" s="89"/>
      <c r="E75" s="13"/>
    </row>
    <row r="76" spans="4:6">
      <c r="D76" s="89"/>
      <c r="E76" s="13"/>
    </row>
    <row r="77" spans="4:6">
      <c r="D77" s="89"/>
      <c r="E77" s="13"/>
    </row>
    <row r="78" spans="4:6">
      <c r="D78" s="89"/>
      <c r="E78" s="13"/>
    </row>
    <row r="79" spans="4:6">
      <c r="D79" s="89"/>
      <c r="E79" s="13"/>
      <c r="F79" s="28"/>
    </row>
    <row r="80" spans="4:6">
      <c r="D80" s="89"/>
      <c r="F80" s="13"/>
    </row>
    <row r="81" spans="4:6">
      <c r="D81" s="89"/>
      <c r="F81" s="13"/>
    </row>
    <row r="82" spans="4:6">
      <c r="D82" s="89"/>
      <c r="F82" s="13"/>
    </row>
    <row r="83" spans="4:6">
      <c r="D83" s="89"/>
      <c r="F83" s="13"/>
    </row>
    <row r="84" spans="4:6">
      <c r="D84" s="89"/>
      <c r="F84" s="13"/>
    </row>
    <row r="85" spans="4:6">
      <c r="D85" s="89"/>
      <c r="F85" s="13"/>
    </row>
    <row r="86" spans="4:6">
      <c r="D86" s="89"/>
      <c r="F86" s="13"/>
    </row>
    <row r="87" spans="4:6">
      <c r="F87" s="13"/>
    </row>
    <row r="88" spans="4:6">
      <c r="F88" s="13"/>
    </row>
    <row r="89" spans="4:6">
      <c r="F89" s="13"/>
    </row>
    <row r="90" spans="4:6">
      <c r="F90" s="13"/>
    </row>
  </sheetData>
  <sheetProtection password="C39D" sheet="1" objects="1" scenarios="1" formatColumns="0" formatRows="0"/>
  <mergeCells count="1">
    <mergeCell ref="D4:E6"/>
  </mergeCells>
  <dataValidations xWindow="421" yWindow="408" count="8">
    <dataValidation type="list" allowBlank="1" showInputMessage="1" showErrorMessage="1" error="Выберите значение из выпадающего списка" prompt="Выберите значение из выпадающего списка" sqref="E13 E30">
      <formula1>Reference_YesNo</formula1>
    </dataValidation>
    <dataValidation type="list" operator="greaterThan" allowBlank="1" showInputMessage="1" showErrorMessage="1" error="Выберите значение из выпадающего списка" prompt="Выберите значение из выпадающего списка" sqref="E8">
      <formula1>Reference_TypeOfReport</formula1>
    </dataValidation>
    <dataValidation type="list" allowBlank="1" showInputMessage="1" showErrorMessage="1" error="Выберите значение из выпадающего списка" prompt="Выберите значение" sqref="E19:E21 E16:E17">
      <formula1>Reference_YesNo</formula1>
    </dataValidation>
    <dataValidation type="date" allowBlank="1" showInputMessage="1" showErrorMessage="1" error="Некорректная дата. _x000a_Введите дату в формате ДД.ММ.ГГГГ. _x000a_Допустимый диапазон значений 01.01.2015 - 31.12.2100" prompt="Введите дату в формате ДД.ММ.ГГГГ" sqref="E14">
      <formula1>42005</formula1>
      <formula2>73415</formula2>
    </dataValidation>
    <dataValidation type="date" allowBlank="1" showInputMessage="1" showErrorMessage="1" error="Некорректная дата. _x000a_Введите дату в формате ДД.ММ.ГГГГ. _x000a_Доступный диапазон значений 01.01.2015 - 31.12.2100" prompt="Введите дату в формате ДД.ММ.ГГГГ" sqref="E24:E25">
      <formula1>42005</formula1>
      <formula2>73415</formula2>
    </dataValidation>
    <dataValidation type="date" allowBlank="1" showInputMessage="1" showErrorMessage="1" error="Некорректная дата. _x000a_Введите дату в формате ДД.ММ.ГГГГ. _x000a_Доступный диапазон значений 01.01.2015 - 31.12.2100_x000a_Дата окончания периода не может быть меньше даты начала" prompt="Введите дату в формате ДД.ММ.ГГГГ" sqref="E26">
      <formula1>E25</formula1>
      <formula2>73415</formula2>
    </dataValidation>
    <dataValidation type="whole" operator="greaterThanOrEqual" allowBlank="1" showInputMessage="1" showErrorMessage="1" error="Допускается ввод только положительных чисел" prompt="Введите порядковый номер отчета._x000a_Обязательно указывать разные номера для всех отчетов, иначе отчеты будут отклонены системой при загрузке." sqref="E11">
      <formula1>1</formula1>
    </dataValidation>
    <dataValidation type="list" allowBlank="1" showInputMessage="1" showErrorMessage="1" error="Выберите значение из выпадающего списка" prompt="Выберите значение" sqref="E10">
      <formula1>Reference_TypeOfWorking</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03"/>
  <dimension ref="A1:AQ15"/>
  <sheetViews>
    <sheetView topLeftCell="E1" workbookViewId="0">
      <selection activeCell="L8" sqref="L8"/>
    </sheetView>
  </sheetViews>
  <sheetFormatPr defaultColWidth="9.109375" defaultRowHeight="11.25"/>
  <cols>
    <col min="1" max="1" width="9.109375" style="268" hidden="1" customWidth="1"/>
    <col min="2" max="2" width="14.5546875" style="268" hidden="1" customWidth="1"/>
    <col min="3" max="3" width="14.6640625" style="268" hidden="1" customWidth="1"/>
    <col min="4" max="4" width="3.44140625" style="268" hidden="1" customWidth="1"/>
    <col min="5" max="5" width="15" style="278" customWidth="1"/>
    <col min="6" max="6" width="5.88671875" style="268" customWidth="1"/>
    <col min="7" max="7" width="3.44140625" style="314" customWidth="1"/>
    <col min="8" max="8" width="40.88671875" style="319" customWidth="1"/>
    <col min="9" max="9" width="10.88671875" style="313" hidden="1" customWidth="1"/>
    <col min="10" max="10" width="6.44140625" style="268" customWidth="1"/>
    <col min="11" max="11" width="3.5546875" style="268" customWidth="1"/>
    <col min="12" max="12" width="34.88671875" style="315" customWidth="1"/>
    <col min="13" max="13" width="11.88671875" style="268" customWidth="1"/>
    <col min="14" max="14" width="8.88671875" style="277" customWidth="1"/>
    <col min="15" max="36" width="9.109375" style="278" customWidth="1"/>
    <col min="37" max="43" width="9.109375" style="280" customWidth="1"/>
    <col min="44" max="44" width="9.109375" style="268" customWidth="1"/>
    <col min="45" max="16384" width="9.109375" style="268"/>
  </cols>
  <sheetData>
    <row r="1" spans="1:43" s="295" customFormat="1" ht="12.75">
      <c r="C1" s="296"/>
      <c r="E1" s="297"/>
      <c r="F1" s="298" t="str">
        <f ca="1">Getcode()</f>
        <v>ELPASS.JKH.OPEN.INFO.BALANCE.WARM</v>
      </c>
      <c r="G1" s="298"/>
      <c r="H1" s="299"/>
      <c r="I1" s="300"/>
      <c r="L1" s="396" t="str">
        <f ca="1">Инструкция!version</f>
        <v>Версия 1.0 от 01.10.2017</v>
      </c>
      <c r="M1" s="396"/>
      <c r="N1" s="301"/>
      <c r="O1" s="301"/>
      <c r="P1" s="301"/>
      <c r="Q1" s="301"/>
      <c r="R1" s="301"/>
      <c r="S1" s="301"/>
      <c r="T1" s="301"/>
      <c r="U1" s="301"/>
      <c r="V1" s="301"/>
      <c r="W1" s="301"/>
      <c r="X1" s="301"/>
      <c r="Y1" s="301"/>
      <c r="Z1" s="301"/>
      <c r="AA1" s="301"/>
      <c r="AB1" s="301"/>
      <c r="AC1" s="301"/>
      <c r="AD1" s="301"/>
      <c r="AE1" s="301"/>
      <c r="AF1" s="301"/>
      <c r="AG1" s="301"/>
      <c r="AH1" s="301"/>
      <c r="AI1" s="301"/>
      <c r="AJ1" s="301"/>
      <c r="AK1" s="302"/>
      <c r="AL1" s="302"/>
      <c r="AM1" s="302"/>
      <c r="AN1" s="302"/>
      <c r="AO1" s="302"/>
      <c r="AP1" s="302"/>
      <c r="AQ1" s="302"/>
    </row>
    <row r="2" spans="1:43" s="295" customFormat="1" ht="12.75">
      <c r="B2" s="303"/>
      <c r="C2" s="296"/>
      <c r="D2" s="298"/>
      <c r="E2" s="297"/>
      <c r="F2" s="298"/>
      <c r="G2" s="298"/>
      <c r="H2" s="299"/>
      <c r="I2" s="300"/>
      <c r="L2" s="304"/>
      <c r="N2" s="305"/>
      <c r="O2" s="301"/>
      <c r="P2" s="301"/>
      <c r="Q2" s="301"/>
      <c r="R2" s="301"/>
      <c r="S2" s="301"/>
      <c r="T2" s="301"/>
      <c r="U2" s="301"/>
      <c r="V2" s="301"/>
      <c r="W2" s="305"/>
      <c r="X2" s="305"/>
      <c r="Y2" s="301"/>
      <c r="Z2" s="301"/>
      <c r="AA2" s="305"/>
      <c r="AB2" s="305"/>
      <c r="AC2" s="301"/>
      <c r="AD2" s="301"/>
      <c r="AE2" s="301"/>
      <c r="AF2" s="301"/>
      <c r="AG2" s="301"/>
      <c r="AH2" s="301"/>
      <c r="AI2" s="301"/>
      <c r="AJ2" s="301"/>
      <c r="AK2" s="302"/>
      <c r="AL2" s="302"/>
      <c r="AM2" s="302"/>
      <c r="AN2" s="302"/>
      <c r="AO2" s="302"/>
      <c r="AP2" s="302"/>
      <c r="AQ2" s="302"/>
    </row>
    <row r="3" spans="1:43" s="285" customFormat="1" ht="12.75" customHeight="1">
      <c r="C3" s="306"/>
      <c r="D3" s="306"/>
      <c r="E3" s="306"/>
      <c r="F3" s="397" t="s">
        <v>0</v>
      </c>
      <c r="G3" s="397"/>
      <c r="H3" s="397"/>
      <c r="I3" s="397"/>
      <c r="J3" s="397"/>
      <c r="K3" s="397"/>
      <c r="L3" s="397"/>
      <c r="M3" s="397"/>
      <c r="N3" s="307"/>
      <c r="O3" s="307"/>
      <c r="P3" s="308"/>
      <c r="Q3" s="308"/>
      <c r="R3" s="308"/>
      <c r="S3" s="308"/>
      <c r="T3" s="308"/>
      <c r="U3" s="308"/>
      <c r="V3" s="308"/>
      <c r="W3" s="308"/>
      <c r="X3" s="308"/>
      <c r="Y3" s="308"/>
      <c r="Z3" s="307"/>
      <c r="AA3" s="307"/>
      <c r="AB3" s="307"/>
      <c r="AC3" s="307"/>
      <c r="AD3" s="308"/>
      <c r="AE3" s="308"/>
      <c r="AF3" s="308"/>
      <c r="AG3" s="308"/>
      <c r="AH3" s="308"/>
      <c r="AI3" s="308"/>
      <c r="AJ3" s="308"/>
      <c r="AK3" s="309"/>
      <c r="AL3" s="309"/>
      <c r="AM3" s="309"/>
      <c r="AN3" s="309"/>
      <c r="AO3" s="309"/>
      <c r="AP3" s="309"/>
      <c r="AQ3" s="309"/>
    </row>
    <row r="4" spans="1:43" s="285" customFormat="1" ht="12.75" customHeight="1">
      <c r="C4" s="306"/>
      <c r="D4" s="306"/>
      <c r="E4" s="306"/>
      <c r="F4" s="397" t="s">
        <v>1</v>
      </c>
      <c r="G4" s="397"/>
      <c r="H4" s="397"/>
      <c r="I4" s="397"/>
      <c r="J4" s="397"/>
      <c r="K4" s="397"/>
      <c r="L4" s="397"/>
      <c r="M4" s="397"/>
      <c r="N4" s="307"/>
      <c r="O4" s="307"/>
      <c r="P4" s="310"/>
      <c r="Q4" s="310"/>
      <c r="R4" s="310"/>
      <c r="S4" s="310"/>
      <c r="T4" s="310"/>
      <c r="U4" s="310"/>
      <c r="V4" s="308"/>
      <c r="W4" s="308"/>
      <c r="X4" s="308"/>
      <c r="Y4" s="308"/>
      <c r="Z4" s="307"/>
      <c r="AA4" s="307"/>
      <c r="AB4" s="307"/>
      <c r="AC4" s="307"/>
      <c r="AD4" s="308"/>
      <c r="AE4" s="308"/>
      <c r="AF4" s="308"/>
      <c r="AG4" s="308"/>
      <c r="AH4" s="308"/>
      <c r="AI4" s="308"/>
      <c r="AJ4" s="308"/>
      <c r="AK4" s="309"/>
      <c r="AL4" s="309"/>
      <c r="AM4" s="309"/>
      <c r="AN4" s="309"/>
      <c r="AO4" s="309"/>
      <c r="AP4" s="309"/>
      <c r="AQ4" s="309"/>
    </row>
    <row r="5" spans="1:43">
      <c r="F5" s="398"/>
      <c r="G5" s="398"/>
      <c r="H5" s="398"/>
      <c r="I5" s="398"/>
      <c r="J5" s="398"/>
      <c r="K5" s="398"/>
      <c r="L5" s="398"/>
      <c r="M5" s="398"/>
    </row>
    <row r="6" spans="1:43" ht="12.75">
      <c r="B6" s="269"/>
      <c r="C6" s="269"/>
      <c r="D6" s="269"/>
      <c r="E6" s="270"/>
      <c r="F6" s="399" t="s">
        <v>2</v>
      </c>
      <c r="G6" s="399"/>
      <c r="H6" s="400"/>
      <c r="I6" s="311"/>
      <c r="J6" s="401" t="s">
        <v>3</v>
      </c>
      <c r="K6" s="401"/>
      <c r="L6" s="401"/>
      <c r="M6" s="311"/>
    </row>
    <row r="7" spans="1:43" ht="22.5">
      <c r="B7" s="269"/>
      <c r="C7" s="269"/>
      <c r="D7" s="269"/>
      <c r="E7" s="270"/>
      <c r="F7" s="393" t="s">
        <v>4</v>
      </c>
      <c r="G7" s="394"/>
      <c r="H7" s="311" t="s">
        <v>5</v>
      </c>
      <c r="I7" s="395" t="s">
        <v>4</v>
      </c>
      <c r="J7" s="395"/>
      <c r="K7" s="395"/>
      <c r="L7" s="312" t="s">
        <v>5</v>
      </c>
      <c r="M7" s="312" t="s">
        <v>6</v>
      </c>
      <c r="N7" s="277" t="s">
        <v>7</v>
      </c>
    </row>
    <row r="8" spans="1:43" ht="27" customHeight="1">
      <c r="B8" s="269"/>
      <c r="C8" s="269"/>
      <c r="D8" s="269" t="s">
        <v>8</v>
      </c>
      <c r="E8" s="270" t="s">
        <v>9</v>
      </c>
      <c r="F8" s="385"/>
      <c r="G8" s="386">
        <v>1</v>
      </c>
      <c r="H8" s="388" t="s">
        <v>244</v>
      </c>
      <c r="I8" s="273" t="s">
        <v>10</v>
      </c>
      <c r="J8" s="274"/>
      <c r="K8" s="274">
        <v>1</v>
      </c>
      <c r="L8" s="347" t="s">
        <v>395</v>
      </c>
      <c r="M8" s="276">
        <v>80602451</v>
      </c>
      <c r="O8" s="278" t="s">
        <v>246</v>
      </c>
      <c r="AB8" s="279">
        <v>1</v>
      </c>
    </row>
    <row r="9" spans="1:43" hidden="1">
      <c r="B9" s="269"/>
      <c r="C9" s="269"/>
      <c r="D9" s="269"/>
      <c r="E9" s="270"/>
      <c r="F9" s="385"/>
      <c r="G9" s="387"/>
      <c r="H9" s="389"/>
      <c r="I9" s="390"/>
      <c r="J9" s="391"/>
      <c r="K9" s="284"/>
      <c r="L9" s="391" t="s">
        <v>11</v>
      </c>
      <c r="M9" s="392"/>
      <c r="AI9" s="278" t="s">
        <v>12</v>
      </c>
    </row>
    <row r="10" spans="1:43" hidden="1">
      <c r="B10" s="269"/>
      <c r="C10" s="269"/>
      <c r="D10" s="269"/>
      <c r="E10" s="270"/>
      <c r="F10" s="323"/>
      <c r="G10" s="323"/>
      <c r="H10" s="324" t="s">
        <v>13</v>
      </c>
      <c r="I10" s="323"/>
      <c r="J10" s="323"/>
      <c r="K10" s="323"/>
      <c r="L10" s="325"/>
      <c r="M10" s="326"/>
      <c r="AE10" s="278" t="s">
        <v>14</v>
      </c>
    </row>
    <row r="11" spans="1:43">
      <c r="B11" s="313"/>
      <c r="C11" s="313"/>
      <c r="D11" s="313"/>
      <c r="F11" s="327"/>
      <c r="G11" s="328"/>
      <c r="H11" s="329"/>
      <c r="I11" s="327"/>
      <c r="J11" s="327"/>
      <c r="K11" s="327"/>
      <c r="L11" s="330"/>
      <c r="M11" s="327"/>
    </row>
    <row r="13" spans="1:43" s="295" customFormat="1" ht="12.75">
      <c r="A13" s="303"/>
      <c r="B13" s="296"/>
      <c r="C13" s="316"/>
      <c r="E13" s="301"/>
      <c r="H13" s="317"/>
      <c r="L13" s="304"/>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2"/>
      <c r="AL13" s="302"/>
      <c r="AM13" s="302"/>
      <c r="AN13" s="302"/>
      <c r="AO13" s="302"/>
      <c r="AP13" s="302"/>
      <c r="AQ13" s="302"/>
    </row>
    <row r="15" spans="1:43">
      <c r="B15" s="318"/>
      <c r="C15" s="318"/>
      <c r="D15" s="318"/>
    </row>
  </sheetData>
  <sheetProtection formatColumns="0" formatRows="0"/>
  <mergeCells count="12">
    <mergeCell ref="F7:G7"/>
    <mergeCell ref="I7:K7"/>
    <mergeCell ref="L1:M1"/>
    <mergeCell ref="F3:M3"/>
    <mergeCell ref="F4:M5"/>
    <mergeCell ref="F6:H6"/>
    <mergeCell ref="J6:L6"/>
    <mergeCell ref="F8:F9"/>
    <mergeCell ref="G8:G9"/>
    <mergeCell ref="H8:H9"/>
    <mergeCell ref="I9:J9"/>
    <mergeCell ref="L9:M9"/>
  </mergeCells>
  <dataValidations count="7">
    <dataValidation type="list" allowBlank="1" showInputMessage="1" showErrorMessage="1" sqref="U9">
      <formula1>$R$10:$R$12</formula1>
    </dataValidation>
    <dataValidation type="list" allowBlank="1" showInputMessage="1" showErrorMessage="1" sqref="F32 AK6">
      <formula1>"Шаранский муниципальный район (80658410; 80658420),Балтачевский муниципальный район (80608431)"</formula1>
    </dataValidation>
    <dataValidation showInputMessage="1" showErrorMessage="1" error="Выберите наименование поселения или межселенной территории из списка" prompt="Выберите значение из списка" sqref="I9:J9"/>
    <dataValidation operator="equal" showInputMessage="1" showErrorMessage="1" error="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 sqref="L7:M7"/>
    <dataValidation type="list" allowBlank="1" showInputMessage="1" showErrorMessage="1" error="Выберите значение из выпадающего списка" prompt="Выберите значение из списка" sqref="H8:H9">
      <formula1>MO_LIST</formula1>
    </dataValidation>
    <dataValidation type="textLength" operator="equal" showInputMessage="1" showErrorMessage="1" error="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 sqref="J8 M8">
      <formula1>0</formula1>
    </dataValidation>
    <dataValidation type="list" showInputMessage="1" showErrorMessage="1" error="Выберите наименование поселения или межселенной территории из списка" prompt="Выберите значение из списка" sqref="L8">
      <formula1>MO_LIST_3</formula1>
    </dataValidation>
  </dataValidations>
  <hyperlinks>
    <hyperlink ref="L9:M9" location="Территории!C3" tooltip="Добавить запись" display="Добавить МО"/>
    <hyperlink ref="H10" location="Территории!A1" tooltip="Добавить запись" display="Добавить ГО / МР"/>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BL69"/>
  <sheetViews>
    <sheetView showGridLines="0" tabSelected="1" topLeftCell="C3" zoomScaleNormal="100" workbookViewId="0">
      <selection activeCell="F14" sqref="F14"/>
    </sheetView>
  </sheetViews>
  <sheetFormatPr defaultColWidth="10.5546875" defaultRowHeight="12.75"/>
  <cols>
    <col min="1" max="1" width="6.6640625" style="108" hidden="1" customWidth="1"/>
    <col min="2" max="2" width="5.6640625" style="109" hidden="1" customWidth="1"/>
    <col min="3" max="3" width="5.6640625" style="110" customWidth="1"/>
    <col min="4" max="4" width="7.6640625" style="110" customWidth="1"/>
    <col min="5" max="5" width="50.6640625" style="110" customWidth="1"/>
    <col min="6" max="6" width="23.6640625" style="110" customWidth="1"/>
    <col min="7" max="7" width="15.6640625" style="111" customWidth="1"/>
    <col min="8" max="8" width="17.33203125" style="98" customWidth="1"/>
    <col min="9" max="9" width="10.5546875" style="98" customWidth="1"/>
    <col min="10" max="16384" width="10.5546875" style="98"/>
  </cols>
  <sheetData>
    <row r="1" spans="1:64" hidden="1">
      <c r="A1" s="108" t="s">
        <v>201</v>
      </c>
    </row>
    <row r="2" spans="1:64" hidden="1"/>
    <row r="3" spans="1:64">
      <c r="D3" s="105" t="str">
        <f ca="1">Getcode()</f>
        <v>ELPASS.JKH.OPEN.INFO.BALANCE.WARM</v>
      </c>
      <c r="H3" s="106" t="str">
        <f ca="1">Инструкция!version</f>
        <v>Версия 1.0 от 01.10.2017</v>
      </c>
    </row>
    <row r="4" spans="1:64">
      <c r="D4" s="402" t="s">
        <v>2080</v>
      </c>
      <c r="E4" s="402"/>
      <c r="F4" s="402"/>
      <c r="G4" s="402"/>
      <c r="H4" s="402"/>
    </row>
    <row r="5" spans="1:64">
      <c r="D5" s="403"/>
      <c r="E5" s="403"/>
      <c r="F5" s="403"/>
      <c r="G5" s="403"/>
      <c r="H5" s="403"/>
    </row>
    <row r="6" spans="1:64">
      <c r="D6" s="403"/>
      <c r="E6" s="403"/>
      <c r="F6" s="403"/>
      <c r="G6" s="403"/>
      <c r="H6" s="403"/>
    </row>
    <row r="7" spans="1:64">
      <c r="D7" s="404" t="s">
        <v>1</v>
      </c>
      <c r="E7" s="404"/>
      <c r="F7" s="404"/>
      <c r="G7" s="404"/>
      <c r="H7" s="404"/>
    </row>
    <row r="8" spans="1:64">
      <c r="D8" s="221"/>
      <c r="E8" s="221"/>
      <c r="F8" s="221"/>
      <c r="G8" s="249"/>
      <c r="H8" s="222"/>
    </row>
    <row r="9" spans="1:64">
      <c r="B9" s="108"/>
      <c r="D9" s="166" t="s">
        <v>4</v>
      </c>
      <c r="E9" s="166" t="s">
        <v>2042</v>
      </c>
      <c r="F9" s="166" t="s">
        <v>2044</v>
      </c>
      <c r="G9" s="183" t="s">
        <v>2081</v>
      </c>
      <c r="H9" s="183" t="s">
        <v>2056</v>
      </c>
    </row>
    <row r="10" spans="1:64" s="110" customFormat="1">
      <c r="A10" s="113"/>
      <c r="B10" s="113"/>
      <c r="D10" s="184">
        <v>1</v>
      </c>
      <c r="E10" s="169">
        <v>2</v>
      </c>
      <c r="F10" s="169">
        <v>3</v>
      </c>
      <c r="G10" s="169">
        <v>4</v>
      </c>
      <c r="H10" s="185">
        <v>5</v>
      </c>
    </row>
    <row r="11" spans="1:64" ht="25.5">
      <c r="B11" s="108"/>
      <c r="C11" s="98"/>
      <c r="D11" s="165" t="s">
        <v>8</v>
      </c>
      <c r="E11" s="187" t="s">
        <v>2082</v>
      </c>
      <c r="F11" s="190">
        <f>SUM(F12:F13)</f>
        <v>38976</v>
      </c>
      <c r="G11" s="165" t="s">
        <v>198</v>
      </c>
      <c r="H11" s="148"/>
    </row>
    <row r="12" spans="1:64" s="128" customFormat="1">
      <c r="A12" s="122"/>
      <c r="B12" s="122"/>
      <c r="D12" s="261" t="s">
        <v>2083</v>
      </c>
      <c r="E12" s="179" t="s">
        <v>184</v>
      </c>
      <c r="F12" s="186">
        <v>38976</v>
      </c>
      <c r="G12" s="261" t="s">
        <v>198</v>
      </c>
      <c r="H12" s="250"/>
      <c r="N12" s="127"/>
      <c r="O12" s="127"/>
      <c r="P12" s="127"/>
      <c r="Q12" s="127"/>
      <c r="Z12" s="129"/>
      <c r="AA12" s="129"/>
      <c r="AB12" s="129"/>
      <c r="AC12" s="129"/>
      <c r="AD12" s="129"/>
      <c r="AE12" s="129"/>
      <c r="AF12" s="129"/>
      <c r="AG12" s="129"/>
      <c r="AH12" s="130"/>
      <c r="BE12" s="131"/>
      <c r="BF12" s="131"/>
      <c r="BG12" s="131"/>
      <c r="BH12" s="131"/>
      <c r="BI12" s="131"/>
      <c r="BJ12" s="131"/>
      <c r="BK12" s="131"/>
      <c r="BL12" s="131"/>
    </row>
    <row r="13" spans="1:64">
      <c r="C13" s="98"/>
      <c r="D13" s="161"/>
      <c r="E13" s="175" t="s">
        <v>2084</v>
      </c>
      <c r="F13" s="159"/>
      <c r="G13" s="159"/>
      <c r="H13" s="160"/>
      <c r="I13" s="114" t="s">
        <v>197</v>
      </c>
    </row>
    <row r="14" spans="1:64" ht="25.5">
      <c r="C14" s="98"/>
      <c r="D14" s="165" t="s">
        <v>2035</v>
      </c>
      <c r="E14" s="187" t="s">
        <v>2085</v>
      </c>
      <c r="F14" s="190">
        <f>SUM(F15:F16,F24,F27:F35,F38,F41:F42)</f>
        <v>43573.016234200004</v>
      </c>
      <c r="G14" s="165" t="s">
        <v>198</v>
      </c>
      <c r="H14" s="148"/>
    </row>
    <row r="15" spans="1:64" ht="25.5">
      <c r="C15" s="98"/>
      <c r="D15" s="178" t="s">
        <v>2086</v>
      </c>
      <c r="E15" s="189" t="s">
        <v>2087</v>
      </c>
      <c r="F15" s="186">
        <v>0</v>
      </c>
      <c r="G15" s="178" t="s">
        <v>198</v>
      </c>
      <c r="H15" s="148"/>
    </row>
    <row r="16" spans="1:64">
      <c r="C16" s="98"/>
      <c r="D16" s="178" t="s">
        <v>2088</v>
      </c>
      <c r="E16" s="189" t="s">
        <v>2089</v>
      </c>
      <c r="F16" s="190">
        <f t="array" ref="F16">SUM(IF(List10_FuelFlag="f",List10_Fuel))</f>
        <v>20375.959734200002</v>
      </c>
      <c r="G16" s="178" t="s">
        <v>198</v>
      </c>
      <c r="H16" s="148"/>
    </row>
    <row r="17" spans="1:64" hidden="1">
      <c r="C17" s="98"/>
      <c r="D17" s="242" t="s">
        <v>2090</v>
      </c>
      <c r="E17" s="189"/>
      <c r="F17" s="243"/>
      <c r="G17" s="242"/>
      <c r="H17" s="242"/>
    </row>
    <row r="18" spans="1:64" s="128" customFormat="1">
      <c r="A18" s="122"/>
      <c r="B18" s="122"/>
      <c r="C18" s="405" t="s">
        <v>2202</v>
      </c>
      <c r="D18" s="406" t="s">
        <v>2203</v>
      </c>
      <c r="E18" s="188" t="s">
        <v>2205</v>
      </c>
      <c r="F18" s="236">
        <f>F19*F20+F21</f>
        <v>20375.959734200002</v>
      </c>
      <c r="G18" s="237" t="s">
        <v>201</v>
      </c>
      <c r="H18" s="250"/>
      <c r="N18" s="127"/>
      <c r="O18" s="127"/>
      <c r="P18" s="127"/>
      <c r="Q18" s="127"/>
      <c r="Z18" s="130"/>
      <c r="AA18" s="130"/>
      <c r="AB18" s="130"/>
      <c r="AC18" s="130"/>
      <c r="AD18" s="130"/>
      <c r="AE18" s="130"/>
      <c r="AF18" s="130"/>
      <c r="AG18" s="130"/>
      <c r="AH18" s="130"/>
      <c r="BE18" s="131"/>
      <c r="BF18" s="131"/>
      <c r="BG18" s="131"/>
      <c r="BH18" s="131"/>
      <c r="BI18" s="131"/>
      <c r="BJ18" s="131"/>
      <c r="BK18" s="131"/>
      <c r="BL18" s="131"/>
    </row>
    <row r="19" spans="1:64" s="128" customFormat="1">
      <c r="A19" s="122"/>
      <c r="B19" s="122"/>
      <c r="C19" s="405"/>
      <c r="D19" s="406"/>
      <c r="E19" s="191" t="str">
        <f>D18 &amp; ".1 Стоимость за единицу объема"</f>
        <v>2.2.1.1 Стоимость за единицу объема</v>
      </c>
      <c r="F19" s="255">
        <v>4191.58</v>
      </c>
      <c r="G19" s="344" t="s">
        <v>2206</v>
      </c>
      <c r="H19" s="250"/>
      <c r="N19" s="127"/>
      <c r="O19" s="127"/>
      <c r="P19" s="127"/>
      <c r="Q19" s="127"/>
      <c r="Z19" s="130"/>
      <c r="AA19" s="130"/>
      <c r="AB19" s="130"/>
      <c r="AC19" s="130"/>
      <c r="AD19" s="130"/>
      <c r="AE19" s="130"/>
      <c r="AF19" s="130"/>
      <c r="AG19" s="130"/>
      <c r="AH19" s="130"/>
      <c r="BE19" s="131"/>
      <c r="BF19" s="131"/>
      <c r="BG19" s="131"/>
      <c r="BH19" s="131"/>
      <c r="BI19" s="131"/>
      <c r="BJ19" s="131"/>
      <c r="BK19" s="131"/>
      <c r="BL19" s="131"/>
    </row>
    <row r="20" spans="1:64" s="128" customFormat="1">
      <c r="A20" s="122"/>
      <c r="B20" s="122"/>
      <c r="C20" s="405"/>
      <c r="D20" s="406"/>
      <c r="E20" s="191" t="str">
        <f>D18 &amp; ".2 Объем"</f>
        <v>2.2.1.2 Объем</v>
      </c>
      <c r="F20" s="255">
        <v>4.8609900000000001</v>
      </c>
      <c r="G20" s="343" t="s">
        <v>198</v>
      </c>
      <c r="H20" s="250"/>
      <c r="N20" s="127"/>
      <c r="O20" s="127"/>
      <c r="P20" s="127"/>
      <c r="Q20" s="127"/>
      <c r="Z20" s="130"/>
      <c r="AA20" s="130"/>
      <c r="AB20" s="130"/>
      <c r="AC20" s="130"/>
      <c r="AD20" s="130"/>
      <c r="AE20" s="130"/>
      <c r="AF20" s="130"/>
      <c r="AG20" s="130"/>
      <c r="AH20" s="130"/>
      <c r="BE20" s="131"/>
      <c r="BF20" s="131"/>
      <c r="BG20" s="131"/>
      <c r="BH20" s="131"/>
      <c r="BI20" s="131"/>
      <c r="BJ20" s="131"/>
      <c r="BK20" s="131"/>
      <c r="BL20" s="131"/>
    </row>
    <row r="21" spans="1:64" s="128" customFormat="1">
      <c r="A21" s="122"/>
      <c r="B21" s="122"/>
      <c r="C21" s="405"/>
      <c r="D21" s="406"/>
      <c r="E21" s="191" t="str">
        <f>D18 &amp; ".3 Стоимость доставки"</f>
        <v>2.2.1.3 Стоимость доставки</v>
      </c>
      <c r="F21" s="255">
        <v>0.73126999999999998</v>
      </c>
      <c r="G21" s="343" t="s">
        <v>198</v>
      </c>
      <c r="H21" s="250"/>
      <c r="N21" s="127"/>
      <c r="O21" s="127"/>
      <c r="P21" s="127"/>
      <c r="Q21" s="127"/>
      <c r="Z21" s="130"/>
      <c r="AA21" s="130"/>
      <c r="AB21" s="130"/>
      <c r="AC21" s="130"/>
      <c r="AD21" s="130"/>
      <c r="AE21" s="130"/>
      <c r="AF21" s="130"/>
      <c r="AG21" s="130"/>
      <c r="AH21" s="130"/>
      <c r="BE21" s="131"/>
      <c r="BF21" s="131"/>
      <c r="BG21" s="131"/>
      <c r="BH21" s="131"/>
      <c r="BI21" s="131"/>
      <c r="BJ21" s="131"/>
      <c r="BK21" s="131"/>
      <c r="BL21" s="131"/>
    </row>
    <row r="22" spans="1:64" s="128" customFormat="1">
      <c r="A22" s="122"/>
      <c r="B22" s="122"/>
      <c r="C22" s="405"/>
      <c r="D22" s="406"/>
      <c r="E22" s="191" t="str">
        <f>D18 &amp; ".4 Способ приобретения"</f>
        <v>2.2.1.4 Способ приобретения</v>
      </c>
      <c r="F22" s="262" t="s">
        <v>2204</v>
      </c>
      <c r="G22" s="343"/>
      <c r="H22" s="250"/>
      <c r="N22" s="127"/>
      <c r="O22" s="127"/>
      <c r="P22" s="127"/>
      <c r="Q22" s="127"/>
      <c r="Z22" s="130"/>
      <c r="AA22" s="130"/>
      <c r="AB22" s="130"/>
      <c r="AC22" s="130"/>
      <c r="AD22" s="130"/>
      <c r="AE22" s="130"/>
      <c r="AF22" s="130"/>
      <c r="AG22" s="130"/>
      <c r="AH22" s="130"/>
      <c r="BE22" s="131"/>
      <c r="BF22" s="131"/>
      <c r="BG22" s="131"/>
      <c r="BH22" s="131"/>
      <c r="BI22" s="131"/>
      <c r="BJ22" s="131"/>
      <c r="BK22" s="131"/>
      <c r="BL22" s="131"/>
    </row>
    <row r="23" spans="1:64">
      <c r="D23" s="161"/>
      <c r="E23" s="175" t="s">
        <v>2091</v>
      </c>
      <c r="F23" s="159"/>
      <c r="G23" s="159"/>
      <c r="H23" s="160"/>
      <c r="I23" s="114" t="s">
        <v>200</v>
      </c>
    </row>
    <row r="24" spans="1:64" ht="25.5">
      <c r="D24" s="165" t="s">
        <v>2092</v>
      </c>
      <c r="E24" s="189" t="s">
        <v>2093</v>
      </c>
      <c r="F24" s="186">
        <v>4850.1894400000001</v>
      </c>
      <c r="G24" s="165" t="s">
        <v>198</v>
      </c>
      <c r="H24" s="148"/>
    </row>
    <row r="25" spans="1:64">
      <c r="D25" s="165" t="s">
        <v>2094</v>
      </c>
      <c r="E25" s="192" t="s">
        <v>2095</v>
      </c>
      <c r="F25" s="186">
        <v>3.9</v>
      </c>
      <c r="G25" s="165" t="s">
        <v>2096</v>
      </c>
      <c r="H25" s="148"/>
    </row>
    <row r="26" spans="1:64">
      <c r="D26" s="165" t="s">
        <v>2097</v>
      </c>
      <c r="E26" s="192" t="s">
        <v>2098</v>
      </c>
      <c r="F26" s="186">
        <v>1243.5039999999999</v>
      </c>
      <c r="G26" s="165" t="s">
        <v>2099</v>
      </c>
      <c r="H26" s="148"/>
    </row>
    <row r="27" spans="1:64" ht="25.5">
      <c r="D27" s="165" t="s">
        <v>2100</v>
      </c>
      <c r="E27" s="189" t="s">
        <v>2101</v>
      </c>
      <c r="F27" s="186">
        <v>186.31790000000001</v>
      </c>
      <c r="G27" s="165" t="s">
        <v>198</v>
      </c>
      <c r="H27" s="148"/>
    </row>
    <row r="28" spans="1:64" ht="25.5">
      <c r="D28" s="165" t="s">
        <v>2102</v>
      </c>
      <c r="E28" s="189" t="s">
        <v>2103</v>
      </c>
      <c r="F28" s="186">
        <v>4.04</v>
      </c>
      <c r="G28" s="165" t="s">
        <v>198</v>
      </c>
      <c r="H28" s="148"/>
    </row>
    <row r="29" spans="1:64">
      <c r="D29" s="165" t="s">
        <v>2104</v>
      </c>
      <c r="E29" s="189" t="s">
        <v>2105</v>
      </c>
      <c r="F29" s="186">
        <v>6422.4751800000004</v>
      </c>
      <c r="G29" s="165" t="s">
        <v>198</v>
      </c>
      <c r="H29" s="148"/>
    </row>
    <row r="30" spans="1:64" ht="25.5">
      <c r="D30" s="165" t="s">
        <v>2106</v>
      </c>
      <c r="E30" s="189" t="s">
        <v>2107</v>
      </c>
      <c r="F30" s="186">
        <v>1939.5875100000001</v>
      </c>
      <c r="G30" s="165" t="s">
        <v>198</v>
      </c>
      <c r="H30" s="148"/>
    </row>
    <row r="31" spans="1:64" ht="25.5">
      <c r="D31" s="165" t="s">
        <v>2108</v>
      </c>
      <c r="E31" s="189" t="s">
        <v>2109</v>
      </c>
      <c r="F31" s="186">
        <v>3344.4486200000001</v>
      </c>
      <c r="G31" s="165" t="s">
        <v>198</v>
      </c>
      <c r="H31" s="148"/>
    </row>
    <row r="32" spans="1:64" ht="25.5">
      <c r="D32" s="165" t="s">
        <v>2110</v>
      </c>
      <c r="E32" s="189" t="s">
        <v>2111</v>
      </c>
      <c r="F32" s="186">
        <v>1010.0234799999999</v>
      </c>
      <c r="G32" s="165" t="s">
        <v>198</v>
      </c>
      <c r="H32" s="148"/>
    </row>
    <row r="33" spans="4:9">
      <c r="D33" s="165" t="s">
        <v>2112</v>
      </c>
      <c r="E33" s="189" t="s">
        <v>2113</v>
      </c>
      <c r="F33" s="186">
        <v>8.6310000000000002</v>
      </c>
      <c r="G33" s="165" t="s">
        <v>198</v>
      </c>
      <c r="H33" s="148"/>
    </row>
    <row r="34" spans="4:9" ht="25.5">
      <c r="D34" s="165" t="s">
        <v>2114</v>
      </c>
      <c r="E34" s="189" t="s">
        <v>2115</v>
      </c>
      <c r="F34" s="186">
        <v>196.59</v>
      </c>
      <c r="G34" s="165" t="s">
        <v>198</v>
      </c>
      <c r="H34" s="148"/>
    </row>
    <row r="35" spans="4:9">
      <c r="D35" s="165" t="s">
        <v>2116</v>
      </c>
      <c r="E35" s="189" t="s">
        <v>2117</v>
      </c>
      <c r="F35" s="186">
        <v>2839.59357</v>
      </c>
      <c r="G35" s="165" t="s">
        <v>198</v>
      </c>
      <c r="H35" s="148"/>
    </row>
    <row r="36" spans="4:9">
      <c r="D36" s="165" t="s">
        <v>2118</v>
      </c>
      <c r="E36" s="192" t="s">
        <v>2119</v>
      </c>
      <c r="F36" s="186">
        <v>1893.06</v>
      </c>
      <c r="G36" s="165" t="s">
        <v>198</v>
      </c>
      <c r="H36" s="148"/>
    </row>
    <row r="37" spans="4:9">
      <c r="D37" s="165" t="s">
        <v>2120</v>
      </c>
      <c r="E37" s="192" t="s">
        <v>2121</v>
      </c>
      <c r="F37" s="186">
        <v>0</v>
      </c>
      <c r="G37" s="165" t="s">
        <v>198</v>
      </c>
      <c r="H37" s="148"/>
    </row>
    <row r="38" spans="4:9">
      <c r="D38" s="165" t="s">
        <v>2122</v>
      </c>
      <c r="E38" s="189" t="s">
        <v>2123</v>
      </c>
      <c r="F38" s="186">
        <v>2395.1597999999999</v>
      </c>
      <c r="G38" s="165" t="s">
        <v>198</v>
      </c>
      <c r="H38" s="148"/>
    </row>
    <row r="39" spans="4:9">
      <c r="D39" s="165" t="s">
        <v>2124</v>
      </c>
      <c r="E39" s="192" t="s">
        <v>2119</v>
      </c>
      <c r="F39" s="186">
        <v>1596.77</v>
      </c>
      <c r="G39" s="165" t="s">
        <v>198</v>
      </c>
      <c r="H39" s="148"/>
    </row>
    <row r="40" spans="4:9">
      <c r="D40" s="165" t="s">
        <v>2125</v>
      </c>
      <c r="E40" s="192" t="s">
        <v>2121</v>
      </c>
      <c r="F40" s="186">
        <v>0</v>
      </c>
      <c r="G40" s="165" t="s">
        <v>198</v>
      </c>
      <c r="H40" s="148"/>
    </row>
    <row r="41" spans="4:9" ht="25.5">
      <c r="D41" s="165" t="s">
        <v>2126</v>
      </c>
      <c r="E41" s="189" t="s">
        <v>2127</v>
      </c>
      <c r="F41" s="186">
        <v>0</v>
      </c>
      <c r="G41" s="165" t="s">
        <v>198</v>
      </c>
      <c r="H41" s="148"/>
    </row>
    <row r="42" spans="4:9" ht="38.25">
      <c r="D42" s="165" t="s">
        <v>2128</v>
      </c>
      <c r="E42" s="193" t="s">
        <v>2129</v>
      </c>
      <c r="F42" s="190">
        <f>SUM(F43:F44)</f>
        <v>0</v>
      </c>
      <c r="G42" s="165" t="s">
        <v>198</v>
      </c>
      <c r="H42" s="148"/>
    </row>
    <row r="43" spans="4:9" hidden="1">
      <c r="D43" s="165" t="s">
        <v>2130</v>
      </c>
      <c r="E43" s="189"/>
      <c r="F43" s="189"/>
      <c r="G43" s="165" t="s">
        <v>198</v>
      </c>
      <c r="H43" s="245" t="s">
        <v>198</v>
      </c>
    </row>
    <row r="44" spans="4:9">
      <c r="D44" s="161"/>
      <c r="E44" s="175" t="s">
        <v>2131</v>
      </c>
      <c r="F44" s="159"/>
      <c r="G44" s="159"/>
      <c r="H44" s="160"/>
      <c r="I44" s="114" t="s">
        <v>199</v>
      </c>
    </row>
    <row r="45" spans="4:9" ht="25.5">
      <c r="D45" s="165" t="s">
        <v>2036</v>
      </c>
      <c r="E45" s="187" t="s">
        <v>2132</v>
      </c>
      <c r="F45" s="186">
        <v>-4597</v>
      </c>
      <c r="G45" s="165" t="s">
        <v>198</v>
      </c>
      <c r="H45" s="148"/>
    </row>
    <row r="46" spans="4:9" ht="25.5">
      <c r="D46" s="165" t="s">
        <v>2133</v>
      </c>
      <c r="E46" s="189" t="s">
        <v>2134</v>
      </c>
      <c r="F46" s="186">
        <v>0</v>
      </c>
      <c r="G46" s="165" t="s">
        <v>198</v>
      </c>
      <c r="H46" s="148"/>
    </row>
    <row r="47" spans="4:9">
      <c r="D47" s="165" t="s">
        <v>2048</v>
      </c>
      <c r="E47" s="187" t="s">
        <v>2135</v>
      </c>
      <c r="F47" s="186">
        <v>0</v>
      </c>
      <c r="G47" s="165" t="s">
        <v>198</v>
      </c>
      <c r="H47" s="148"/>
    </row>
    <row r="48" spans="4:9">
      <c r="D48" s="165" t="s">
        <v>2136</v>
      </c>
      <c r="E48" s="189" t="s">
        <v>2137</v>
      </c>
      <c r="F48" s="186">
        <v>0</v>
      </c>
      <c r="G48" s="165" t="s">
        <v>198</v>
      </c>
      <c r="H48" s="148"/>
    </row>
    <row r="49" spans="4:9">
      <c r="D49" s="165" t="s">
        <v>2138</v>
      </c>
      <c r="E49" s="189" t="s">
        <v>2139</v>
      </c>
      <c r="F49" s="186">
        <v>0</v>
      </c>
      <c r="G49" s="165" t="s">
        <v>198</v>
      </c>
      <c r="H49" s="148"/>
    </row>
    <row r="50" spans="4:9" ht="25.5">
      <c r="D50" s="165" t="s">
        <v>2049</v>
      </c>
      <c r="E50" s="187" t="s">
        <v>2140</v>
      </c>
      <c r="F50" s="186">
        <v>1486</v>
      </c>
      <c r="G50" s="165" t="s">
        <v>198</v>
      </c>
      <c r="H50" s="148"/>
    </row>
    <row r="51" spans="4:9" ht="25.5">
      <c r="D51" s="165" t="s">
        <v>2050</v>
      </c>
      <c r="E51" s="187" t="s">
        <v>2141</v>
      </c>
      <c r="F51" s="353"/>
      <c r="G51" s="165"/>
      <c r="H51" s="148"/>
    </row>
    <row r="52" spans="4:9" ht="38.25">
      <c r="D52" s="165" t="s">
        <v>2051</v>
      </c>
      <c r="E52" s="187" t="s">
        <v>2142</v>
      </c>
      <c r="F52" s="186">
        <v>19.62</v>
      </c>
      <c r="G52" s="165" t="s">
        <v>231</v>
      </c>
      <c r="H52" s="148"/>
    </row>
    <row r="53" spans="4:9" hidden="1">
      <c r="D53" s="165" t="s">
        <v>2143</v>
      </c>
      <c r="E53" s="189"/>
      <c r="F53" s="189"/>
      <c r="G53" s="178" t="s">
        <v>231</v>
      </c>
      <c r="H53" s="245" t="s">
        <v>231</v>
      </c>
    </row>
    <row r="54" spans="4:9">
      <c r="D54" s="161"/>
      <c r="E54" s="175" t="s">
        <v>2144</v>
      </c>
      <c r="F54" s="159"/>
      <c r="G54" s="159"/>
      <c r="H54" s="160"/>
      <c r="I54" s="114" t="s">
        <v>230</v>
      </c>
    </row>
    <row r="55" spans="4:9" ht="25.5">
      <c r="D55" s="165" t="s">
        <v>2052</v>
      </c>
      <c r="E55" s="187" t="s">
        <v>2145</v>
      </c>
      <c r="F55" s="186">
        <v>11.95</v>
      </c>
      <c r="G55" s="165" t="s">
        <v>231</v>
      </c>
      <c r="H55" s="148"/>
    </row>
    <row r="56" spans="4:9" ht="25.5">
      <c r="D56" s="165" t="s">
        <v>2146</v>
      </c>
      <c r="E56" s="187" t="s">
        <v>2147</v>
      </c>
      <c r="F56" s="186">
        <v>30.815000000000001</v>
      </c>
      <c r="G56" s="165" t="s">
        <v>2148</v>
      </c>
      <c r="H56" s="148"/>
    </row>
    <row r="57" spans="4:9" ht="25.5">
      <c r="D57" s="165" t="s">
        <v>2149</v>
      </c>
      <c r="E57" s="187" t="s">
        <v>2150</v>
      </c>
      <c r="F57" s="186">
        <v>0</v>
      </c>
      <c r="G57" s="165" t="s">
        <v>2148</v>
      </c>
      <c r="H57" s="148"/>
    </row>
    <row r="58" spans="4:9" ht="38.25">
      <c r="D58" s="165" t="s">
        <v>2151</v>
      </c>
      <c r="E58" s="187" t="s">
        <v>2152</v>
      </c>
      <c r="F58" s="190">
        <f>SUM(F59:F60)</f>
        <v>30.817</v>
      </c>
      <c r="G58" s="165" t="s">
        <v>2148</v>
      </c>
      <c r="H58" s="148"/>
    </row>
    <row r="59" spans="4:9">
      <c r="D59" s="165" t="s">
        <v>2153</v>
      </c>
      <c r="E59" s="189" t="s">
        <v>2154</v>
      </c>
      <c r="F59" s="186">
        <v>17.567</v>
      </c>
      <c r="G59" s="165" t="s">
        <v>2148</v>
      </c>
      <c r="H59" s="148"/>
    </row>
    <row r="60" spans="4:9" ht="25.5">
      <c r="D60" s="165" t="s">
        <v>2155</v>
      </c>
      <c r="E60" s="189" t="s">
        <v>2156</v>
      </c>
      <c r="F60" s="186">
        <v>13.25</v>
      </c>
      <c r="G60" s="165" t="s">
        <v>2148</v>
      </c>
      <c r="H60" s="148"/>
    </row>
    <row r="61" spans="4:9" ht="38.25">
      <c r="D61" s="165" t="s">
        <v>2157</v>
      </c>
      <c r="E61" s="187" t="s">
        <v>2158</v>
      </c>
      <c r="F61" s="186">
        <v>4.5999999999999996</v>
      </c>
      <c r="G61" s="165" t="s">
        <v>2159</v>
      </c>
      <c r="H61" s="148"/>
    </row>
    <row r="62" spans="4:9">
      <c r="D62" s="165" t="s">
        <v>2160</v>
      </c>
      <c r="E62" s="187" t="s">
        <v>2161</v>
      </c>
      <c r="F62" s="186">
        <v>4.2039999999999997</v>
      </c>
      <c r="G62" s="165" t="s">
        <v>2148</v>
      </c>
      <c r="H62" s="148"/>
    </row>
    <row r="63" spans="4:9" ht="25.5">
      <c r="D63" s="165" t="s">
        <v>2162</v>
      </c>
      <c r="E63" s="187" t="s">
        <v>2163</v>
      </c>
      <c r="F63" s="186">
        <v>46</v>
      </c>
      <c r="G63" s="165" t="s">
        <v>2164</v>
      </c>
      <c r="H63" s="148"/>
    </row>
    <row r="64" spans="4:9" ht="25.5">
      <c r="D64" s="165" t="s">
        <v>2165</v>
      </c>
      <c r="E64" s="187" t="s">
        <v>2166</v>
      </c>
      <c r="F64" s="186">
        <v>20</v>
      </c>
      <c r="G64" s="165" t="s">
        <v>2164</v>
      </c>
      <c r="H64" s="148"/>
    </row>
    <row r="65" spans="4:9" ht="51">
      <c r="D65" s="165" t="s">
        <v>2167</v>
      </c>
      <c r="E65" s="187" t="s">
        <v>2168</v>
      </c>
      <c r="F65" s="186">
        <v>179.57</v>
      </c>
      <c r="G65" s="165" t="s">
        <v>233</v>
      </c>
      <c r="H65" s="148"/>
    </row>
    <row r="66" spans="4:9" hidden="1">
      <c r="D66" s="165" t="s">
        <v>2169</v>
      </c>
      <c r="E66" s="189"/>
      <c r="F66" s="189"/>
      <c r="G66" s="165" t="s">
        <v>233</v>
      </c>
      <c r="H66" s="245" t="s">
        <v>233</v>
      </c>
    </row>
    <row r="67" spans="4:9">
      <c r="D67" s="161"/>
      <c r="E67" s="175" t="s">
        <v>2144</v>
      </c>
      <c r="F67" s="159"/>
      <c r="G67" s="159"/>
      <c r="H67" s="160"/>
      <c r="I67" s="114" t="s">
        <v>232</v>
      </c>
    </row>
    <row r="68" spans="4:9" ht="51">
      <c r="D68" s="165" t="s">
        <v>2170</v>
      </c>
      <c r="E68" s="187" t="s">
        <v>2171</v>
      </c>
      <c r="F68" s="186">
        <v>4.7E-2</v>
      </c>
      <c r="G68" s="165" t="s">
        <v>2172</v>
      </c>
      <c r="H68" s="148"/>
    </row>
    <row r="69" spans="4:9" ht="51">
      <c r="D69" s="165" t="s">
        <v>2173</v>
      </c>
      <c r="E69" s="187" t="s">
        <v>2174</v>
      </c>
      <c r="F69" s="186">
        <v>0.217</v>
      </c>
      <c r="G69" s="165" t="s">
        <v>2175</v>
      </c>
      <c r="H69" s="148"/>
    </row>
  </sheetData>
  <sheetProtection password="C39D" sheet="1" objects="1" scenarios="1" formatColumns="0" formatRows="0"/>
  <dataConsolidate/>
  <mergeCells count="4">
    <mergeCell ref="D4:H6"/>
    <mergeCell ref="D7:H7"/>
    <mergeCell ref="C18:C22"/>
    <mergeCell ref="D18:D22"/>
  </mergeCells>
  <dataValidations count="7">
    <dataValidation type="textLength" operator="lessThanOrEqual" allowBlank="1" showInputMessage="1" showErrorMessage="1" errorTitle="Ошибка" error="Допускается ввод не более 900 символов!" sqref="WUT983041:WUW983041 WKX983041:WLA983041 WBB983041:WBE983041 VRF983041:VRI983041 VHJ983041:VHM983041 UXN983041:UXQ983041 UNR983041:UNU983041 UDV983041:UDY983041 TTZ983041:TUC983041 TKD983041:TKG983041 TAH983041:TAK983041 SQL983041:SQO983041 SGP983041:SGS983041 RWT983041:RWW983041 RMX983041:RNA983041 RDB983041:RDE983041 QTF983041:QTI983041 QJJ983041:QJM983041 PZN983041:PZQ983041 PPR983041:PPU983041 PFV983041:PFY983041 OVZ983041:OWC983041 OMD983041:OMG983041 OCH983041:OCK983041 NSL983041:NSO983041 NIP983041:NIS983041 MYT983041:MYW983041 MOX983041:MPA983041 MFB983041:MFE983041 LVF983041:LVI983041 LLJ983041:LLM983041 LBN983041:LBQ983041 KRR983041:KRU983041 KHV983041:KHY983041 JXZ983041:JYC983041 JOD983041:JOG983041 JEH983041:JEK983041 IUL983041:IUO983041 IKP983041:IKS983041 IAT983041:IAW983041 HQX983041:HRA983041 HHB983041:HHE983041 GXF983041:GXI983041 GNJ983041:GNM983041 GDN983041:GDQ983041 FTR983041:FTU983041 FJV983041:FJY983041 EZZ983041:FAC983041 EQD983041:EQG983041 EGH983041:EGK983041 DWL983041:DWO983041 DMP983041:DMS983041 DCT983041:DCW983041 CSX983041:CTA983041 CJB983041:CJE983041 BZF983041:BZI983041 BPJ983041:BPM983041 BFN983041:BFQ983041 AVR983041:AVU983041 ALV983041:ALY983041 ABZ983041:ACC983041 SD983041:SG983041 IH983041:IK983041 WUT917505:WUW917505 WKX917505:WLA917505 WBB917505:WBE917505 VRF917505:VRI917505 VHJ917505:VHM917505 UXN917505:UXQ917505 UNR917505:UNU917505 UDV917505:UDY917505 TTZ917505:TUC917505 TKD917505:TKG917505 TAH917505:TAK917505 SQL917505:SQO917505 SGP917505:SGS917505 RWT917505:RWW917505 RMX917505:RNA917505 RDB917505:RDE917505 QTF917505:QTI917505 QJJ917505:QJM917505 PZN917505:PZQ917505 PPR917505:PPU917505 PFV917505:PFY917505 OVZ917505:OWC917505 OMD917505:OMG917505 OCH917505:OCK917505 NSL917505:NSO917505 NIP917505:NIS917505 MYT917505:MYW917505 MOX917505:MPA917505 MFB917505:MFE917505 LVF917505:LVI917505 LLJ917505:LLM917505 LBN917505:LBQ917505 KRR917505:KRU917505 KHV917505:KHY917505 JXZ917505:JYC917505 JOD917505:JOG917505 JEH917505:JEK917505 IUL917505:IUO917505 IKP917505:IKS917505 IAT917505:IAW917505 HQX917505:HRA917505 HHB917505:HHE917505 GXF917505:GXI917505 GNJ917505:GNM917505 GDN917505:GDQ917505 FTR917505:FTU917505 FJV917505:FJY917505 EZZ917505:FAC917505 EQD917505:EQG917505 EGH917505:EGK917505 DWL917505:DWO917505 DMP917505:DMS917505 DCT917505:DCW917505 CSX917505:CTA917505 CJB917505:CJE917505 BZF917505:BZI917505 BPJ917505:BPM917505 BFN917505:BFQ917505 AVR917505:AVU917505 ALV917505:ALY917505 ABZ917505:ACC917505 SD917505:SG917505 IH917505:IK917505 WUT851969:WUW851969 WKX851969:WLA851969 WBB851969:WBE851969 VRF851969:VRI851969 VHJ851969:VHM851969 UXN851969:UXQ851969 UNR851969:UNU851969 UDV851969:UDY851969 TTZ851969:TUC851969 TKD851969:TKG851969 TAH851969:TAK851969 SQL851969:SQO851969 SGP851969:SGS851969 RWT851969:RWW851969 RMX851969:RNA851969 RDB851969:RDE851969 QTF851969:QTI851969 QJJ851969:QJM851969 PZN851969:PZQ851969 PPR851969:PPU851969 PFV851969:PFY851969 OVZ851969:OWC851969 OMD851969:OMG851969 OCH851969:OCK851969 NSL851969:NSO851969 NIP851969:NIS851969 MYT851969:MYW851969 MOX851969:MPA851969 MFB851969:MFE851969 LVF851969:LVI851969 LLJ851969:LLM851969 LBN851969:LBQ851969 KRR851969:KRU851969 KHV851969:KHY851969 JXZ851969:JYC851969 JOD851969:JOG851969 JEH851969:JEK851969 IUL851969:IUO851969 IKP851969:IKS851969 IAT851969:IAW851969 HQX851969:HRA851969 HHB851969:HHE851969 GXF851969:GXI851969 GNJ851969:GNM851969 GDN851969:GDQ851969 FTR851969:FTU851969 FJV851969:FJY851969 EZZ851969:FAC851969 EQD851969:EQG851969 EGH851969:EGK851969 DWL851969:DWO851969 DMP851969:DMS851969 DCT851969:DCW851969 CSX851969:CTA851969 CJB851969:CJE851969 BZF851969:BZI851969 BPJ851969:BPM851969 BFN851969:BFQ851969 AVR851969:AVU851969 ALV851969:ALY851969 ABZ851969:ACC851969 SD851969:SG851969 IH851969:IK851969 WUT786433:WUW786433 WKX786433:WLA786433 WBB786433:WBE786433 VRF786433:VRI786433 VHJ786433:VHM786433 UXN786433:UXQ786433 UNR786433:UNU786433 UDV786433:UDY786433 TTZ786433:TUC786433 TKD786433:TKG786433 TAH786433:TAK786433 SQL786433:SQO786433 SGP786433:SGS786433 RWT786433:RWW786433 RMX786433:RNA786433 RDB786433:RDE786433 QTF786433:QTI786433 QJJ786433:QJM786433 PZN786433:PZQ786433 PPR786433:PPU786433 PFV786433:PFY786433 OVZ786433:OWC786433 OMD786433:OMG786433 OCH786433:OCK786433 NSL786433:NSO786433 NIP786433:NIS786433 MYT786433:MYW786433 MOX786433:MPA786433 MFB786433:MFE786433 LVF786433:LVI786433 LLJ786433:LLM786433 LBN786433:LBQ786433 KRR786433:KRU786433 KHV786433:KHY786433 JXZ786433:JYC786433 JOD786433:JOG786433 JEH786433:JEK786433 IUL786433:IUO786433 IKP786433:IKS786433 IAT786433:IAW786433 HQX786433:HRA786433 HHB786433:HHE786433 GXF786433:GXI786433 GNJ786433:GNM786433 GDN786433:GDQ786433 FTR786433:FTU786433 FJV786433:FJY786433 EZZ786433:FAC786433 EQD786433:EQG786433 EGH786433:EGK786433 DWL786433:DWO786433 DMP786433:DMS786433 DCT786433:DCW786433 CSX786433:CTA786433 CJB786433:CJE786433 BZF786433:BZI786433 BPJ786433:BPM786433 BFN786433:BFQ786433 AVR786433:AVU786433 ALV786433:ALY786433 ABZ786433:ACC786433 SD786433:SG786433 IH786433:IK786433 WUT720897:WUW720897 WKX720897:WLA720897 WBB720897:WBE720897 VRF720897:VRI720897 VHJ720897:VHM720897 UXN720897:UXQ720897 UNR720897:UNU720897 UDV720897:UDY720897 TTZ720897:TUC720897 TKD720897:TKG720897 TAH720897:TAK720897 SQL720897:SQO720897 SGP720897:SGS720897 RWT720897:RWW720897 RMX720897:RNA720897 RDB720897:RDE720897 QTF720897:QTI720897 QJJ720897:QJM720897 PZN720897:PZQ720897 PPR720897:PPU720897 PFV720897:PFY720897 OVZ720897:OWC720897 OMD720897:OMG720897 OCH720897:OCK720897 NSL720897:NSO720897 NIP720897:NIS720897 MYT720897:MYW720897 MOX720897:MPA720897 MFB720897:MFE720897 LVF720897:LVI720897 LLJ720897:LLM720897 LBN720897:LBQ720897 KRR720897:KRU720897 KHV720897:KHY720897 JXZ720897:JYC720897 JOD720897:JOG720897 JEH720897:JEK720897 IUL720897:IUO720897 IKP720897:IKS720897 IAT720897:IAW720897 HQX720897:HRA720897 HHB720897:HHE720897 GXF720897:GXI720897 GNJ720897:GNM720897 GDN720897:GDQ720897 FTR720897:FTU720897 FJV720897:FJY720897 EZZ720897:FAC720897 EQD720897:EQG720897 EGH720897:EGK720897 DWL720897:DWO720897 DMP720897:DMS720897 DCT720897:DCW720897 CSX720897:CTA720897 CJB720897:CJE720897 BZF720897:BZI720897 BPJ720897:BPM720897 BFN720897:BFQ720897 AVR720897:AVU720897 ALV720897:ALY720897 ABZ720897:ACC720897 SD720897:SG720897 IH720897:IK720897 WUT655361:WUW655361 WKX655361:WLA655361 WBB655361:WBE655361 VRF655361:VRI655361 VHJ655361:VHM655361 UXN655361:UXQ655361 UNR655361:UNU655361 UDV655361:UDY655361 TTZ655361:TUC655361 TKD655361:TKG655361 TAH655361:TAK655361 SQL655361:SQO655361 SGP655361:SGS655361 RWT655361:RWW655361 RMX655361:RNA655361 RDB655361:RDE655361 QTF655361:QTI655361 QJJ655361:QJM655361 PZN655361:PZQ655361 PPR655361:PPU655361 PFV655361:PFY655361 OVZ655361:OWC655361 OMD655361:OMG655361 OCH655361:OCK655361 NSL655361:NSO655361 NIP655361:NIS655361 MYT655361:MYW655361 MOX655361:MPA655361 MFB655361:MFE655361 LVF655361:LVI655361 LLJ655361:LLM655361 LBN655361:LBQ655361 KRR655361:KRU655361 KHV655361:KHY655361 JXZ655361:JYC655361 JOD655361:JOG655361 JEH655361:JEK655361 IUL655361:IUO655361 IKP655361:IKS655361 IAT655361:IAW655361 HQX655361:HRA655361 HHB655361:HHE655361 GXF655361:GXI655361 GNJ655361:GNM655361 GDN655361:GDQ655361 FTR655361:FTU655361 FJV655361:FJY655361 EZZ655361:FAC655361 EQD655361:EQG655361 EGH655361:EGK655361 DWL655361:DWO655361 DMP655361:DMS655361 DCT655361:DCW655361 CSX655361:CTA655361 CJB655361:CJE655361 BZF655361:BZI655361 BPJ655361:BPM655361 BFN655361:BFQ655361 AVR655361:AVU655361 ALV655361:ALY655361 ABZ655361:ACC655361 SD655361:SG655361 IH655361:IK655361 WUT589825:WUW589825 WKX589825:WLA589825 WBB589825:WBE589825 VRF589825:VRI589825 VHJ589825:VHM589825 UXN589825:UXQ589825 UNR589825:UNU589825 UDV589825:UDY589825 TTZ589825:TUC589825 TKD589825:TKG589825 TAH589825:TAK589825 SQL589825:SQO589825 SGP589825:SGS589825 RWT589825:RWW589825 RMX589825:RNA589825 RDB589825:RDE589825 QTF589825:QTI589825 QJJ589825:QJM589825 PZN589825:PZQ589825 PPR589825:PPU589825 PFV589825:PFY589825 OVZ589825:OWC589825 OMD589825:OMG589825 OCH589825:OCK589825 NSL589825:NSO589825 NIP589825:NIS589825 MYT589825:MYW589825 MOX589825:MPA589825 MFB589825:MFE589825 LVF589825:LVI589825 LLJ589825:LLM589825 LBN589825:LBQ589825 KRR589825:KRU589825 KHV589825:KHY589825 JXZ589825:JYC589825 JOD589825:JOG589825 JEH589825:JEK589825 IUL589825:IUO589825 IKP589825:IKS589825 IAT589825:IAW589825 HQX589825:HRA589825 HHB589825:HHE589825 GXF589825:GXI589825 GNJ589825:GNM589825 GDN589825:GDQ589825 FTR589825:FTU589825 FJV589825:FJY589825 EZZ589825:FAC589825 EQD589825:EQG589825 EGH589825:EGK589825 DWL589825:DWO589825 DMP589825:DMS589825 DCT589825:DCW589825 CSX589825:CTA589825 CJB589825:CJE589825 BZF589825:BZI589825 BPJ589825:BPM589825 BFN589825:BFQ589825 AVR589825:AVU589825 ALV589825:ALY589825 ABZ589825:ACC589825 SD589825:SG589825 IH589825:IK589825 WUT524289:WUW524289 WKX524289:WLA524289 WBB524289:WBE524289 VRF524289:VRI524289 VHJ524289:VHM524289 UXN524289:UXQ524289 UNR524289:UNU524289 UDV524289:UDY524289 TTZ524289:TUC524289 TKD524289:TKG524289 TAH524289:TAK524289 SQL524289:SQO524289 SGP524289:SGS524289 RWT524289:RWW524289 RMX524289:RNA524289 RDB524289:RDE524289 QTF524289:QTI524289 QJJ524289:QJM524289 PZN524289:PZQ524289 PPR524289:PPU524289 PFV524289:PFY524289 OVZ524289:OWC524289 OMD524289:OMG524289 OCH524289:OCK524289 NSL524289:NSO524289 NIP524289:NIS524289 MYT524289:MYW524289 MOX524289:MPA524289 MFB524289:MFE524289 LVF524289:LVI524289 LLJ524289:LLM524289 LBN524289:LBQ524289 KRR524289:KRU524289 KHV524289:KHY524289 JXZ524289:JYC524289 JOD524289:JOG524289 JEH524289:JEK524289 IUL524289:IUO524289 IKP524289:IKS524289 IAT524289:IAW524289 HQX524289:HRA524289 HHB524289:HHE524289 GXF524289:GXI524289 GNJ524289:GNM524289 GDN524289:GDQ524289 FTR524289:FTU524289 FJV524289:FJY524289 EZZ524289:FAC524289 EQD524289:EQG524289 EGH524289:EGK524289 DWL524289:DWO524289 DMP524289:DMS524289 DCT524289:DCW524289 CSX524289:CTA524289 CJB524289:CJE524289 BZF524289:BZI524289 BPJ524289:BPM524289 BFN524289:BFQ524289 AVR524289:AVU524289 ALV524289:ALY524289 ABZ524289:ACC524289 SD524289:SG524289 IH524289:IK524289 WUT458753:WUW458753 WKX458753:WLA458753 WBB458753:WBE458753 VRF458753:VRI458753 VHJ458753:VHM458753 UXN458753:UXQ458753 UNR458753:UNU458753 UDV458753:UDY458753 TTZ458753:TUC458753 TKD458753:TKG458753 TAH458753:TAK458753 SQL458753:SQO458753 SGP458753:SGS458753 RWT458753:RWW458753 RMX458753:RNA458753 RDB458753:RDE458753 QTF458753:QTI458753 QJJ458753:QJM458753 PZN458753:PZQ458753 PPR458753:PPU458753 PFV458753:PFY458753 OVZ458753:OWC458753 OMD458753:OMG458753 OCH458753:OCK458753 NSL458753:NSO458753 NIP458753:NIS458753 MYT458753:MYW458753 MOX458753:MPA458753 MFB458753:MFE458753 LVF458753:LVI458753 LLJ458753:LLM458753 LBN458753:LBQ458753 KRR458753:KRU458753 KHV458753:KHY458753 JXZ458753:JYC458753 JOD458753:JOG458753 JEH458753:JEK458753 IUL458753:IUO458753 IKP458753:IKS458753 IAT458753:IAW458753 HQX458753:HRA458753 HHB458753:HHE458753 GXF458753:GXI458753 GNJ458753:GNM458753 GDN458753:GDQ458753 FTR458753:FTU458753 FJV458753:FJY458753 EZZ458753:FAC458753 EQD458753:EQG458753 EGH458753:EGK458753 DWL458753:DWO458753 DMP458753:DMS458753 DCT458753:DCW458753 CSX458753:CTA458753 CJB458753:CJE458753 BZF458753:BZI458753 BPJ458753:BPM458753 BFN458753:BFQ458753 AVR458753:AVU458753 ALV458753:ALY458753 ABZ458753:ACC458753 SD458753:SG458753 IH458753:IK458753 WUT393217:WUW393217 WKX393217:WLA393217 WBB393217:WBE393217 VRF393217:VRI393217 VHJ393217:VHM393217 UXN393217:UXQ393217 UNR393217:UNU393217 UDV393217:UDY393217 TTZ393217:TUC393217 TKD393217:TKG393217 TAH393217:TAK393217 SQL393217:SQO393217 SGP393217:SGS393217 RWT393217:RWW393217 RMX393217:RNA393217 RDB393217:RDE393217 QTF393217:QTI393217 QJJ393217:QJM393217 PZN393217:PZQ393217 PPR393217:PPU393217 PFV393217:PFY393217 OVZ393217:OWC393217 OMD393217:OMG393217 OCH393217:OCK393217 NSL393217:NSO393217 NIP393217:NIS393217 MYT393217:MYW393217 MOX393217:MPA393217 MFB393217:MFE393217 LVF393217:LVI393217 LLJ393217:LLM393217 LBN393217:LBQ393217 KRR393217:KRU393217 KHV393217:KHY393217 JXZ393217:JYC393217 JOD393217:JOG393217 JEH393217:JEK393217 IUL393217:IUO393217 IKP393217:IKS393217 IAT393217:IAW393217 HQX393217:HRA393217 HHB393217:HHE393217 GXF393217:GXI393217 GNJ393217:GNM393217 GDN393217:GDQ393217 FTR393217:FTU393217 FJV393217:FJY393217 EZZ393217:FAC393217 EQD393217:EQG393217 EGH393217:EGK393217 DWL393217:DWO393217 DMP393217:DMS393217 DCT393217:DCW393217 CSX393217:CTA393217 CJB393217:CJE393217 BZF393217:BZI393217 BPJ393217:BPM393217 BFN393217:BFQ393217 AVR393217:AVU393217 ALV393217:ALY393217 ABZ393217:ACC393217 SD393217:SG393217 IH393217:IK393217 WUT327681:WUW327681 WKX327681:WLA327681 WBB327681:WBE327681 VRF327681:VRI327681 VHJ327681:VHM327681 UXN327681:UXQ327681 UNR327681:UNU327681 UDV327681:UDY327681 TTZ327681:TUC327681 TKD327681:TKG327681 TAH327681:TAK327681 SQL327681:SQO327681 SGP327681:SGS327681 RWT327681:RWW327681 RMX327681:RNA327681 RDB327681:RDE327681 QTF327681:QTI327681 QJJ327681:QJM327681 PZN327681:PZQ327681 PPR327681:PPU327681 PFV327681:PFY327681 OVZ327681:OWC327681 OMD327681:OMG327681 OCH327681:OCK327681 NSL327681:NSO327681 NIP327681:NIS327681 MYT327681:MYW327681 MOX327681:MPA327681 MFB327681:MFE327681 LVF327681:LVI327681 LLJ327681:LLM327681 LBN327681:LBQ327681 KRR327681:KRU327681 KHV327681:KHY327681 JXZ327681:JYC327681 JOD327681:JOG327681 JEH327681:JEK327681 IUL327681:IUO327681 IKP327681:IKS327681 IAT327681:IAW327681 HQX327681:HRA327681 HHB327681:HHE327681 GXF327681:GXI327681 GNJ327681:GNM327681 GDN327681:GDQ327681 FTR327681:FTU327681 FJV327681:FJY327681 EZZ327681:FAC327681 EQD327681:EQG327681 EGH327681:EGK327681 DWL327681:DWO327681 DMP327681:DMS327681 DCT327681:DCW327681 CSX327681:CTA327681 CJB327681:CJE327681 BZF327681:BZI327681 BPJ327681:BPM327681 BFN327681:BFQ327681 AVR327681:AVU327681 ALV327681:ALY327681 ABZ327681:ACC327681 SD327681:SG327681 IH327681:IK327681 WUT262145:WUW262145 WKX262145:WLA262145 WBB262145:WBE262145 VRF262145:VRI262145 VHJ262145:VHM262145 UXN262145:UXQ262145 UNR262145:UNU262145 UDV262145:UDY262145 TTZ262145:TUC262145 TKD262145:TKG262145 TAH262145:TAK262145 SQL262145:SQO262145 SGP262145:SGS262145 RWT262145:RWW262145 RMX262145:RNA262145 RDB262145:RDE262145 QTF262145:QTI262145 QJJ262145:QJM262145 PZN262145:PZQ262145 PPR262145:PPU262145 PFV262145:PFY262145 OVZ262145:OWC262145 OMD262145:OMG262145 OCH262145:OCK262145 NSL262145:NSO262145 NIP262145:NIS262145 MYT262145:MYW262145 MOX262145:MPA262145 MFB262145:MFE262145 LVF262145:LVI262145 LLJ262145:LLM262145 LBN262145:LBQ262145 KRR262145:KRU262145 KHV262145:KHY262145 JXZ262145:JYC262145 JOD262145:JOG262145 JEH262145:JEK262145 IUL262145:IUO262145 IKP262145:IKS262145 IAT262145:IAW262145 HQX262145:HRA262145 HHB262145:HHE262145 GXF262145:GXI262145 GNJ262145:GNM262145 GDN262145:GDQ262145 FTR262145:FTU262145 FJV262145:FJY262145 EZZ262145:FAC262145 EQD262145:EQG262145 EGH262145:EGK262145 DWL262145:DWO262145 DMP262145:DMS262145 DCT262145:DCW262145 CSX262145:CTA262145 CJB262145:CJE262145 BZF262145:BZI262145 BPJ262145:BPM262145 BFN262145:BFQ262145 AVR262145:AVU262145 ALV262145:ALY262145 ABZ262145:ACC262145 SD262145:SG262145 IH262145:IK262145 WUT196609:WUW196609 WKX196609:WLA196609 WBB196609:WBE196609 VRF196609:VRI196609 VHJ196609:VHM196609 UXN196609:UXQ196609 UNR196609:UNU196609 UDV196609:UDY196609 TTZ196609:TUC196609 TKD196609:TKG196609 TAH196609:TAK196609 SQL196609:SQO196609 SGP196609:SGS196609 RWT196609:RWW196609 RMX196609:RNA196609 RDB196609:RDE196609 QTF196609:QTI196609 QJJ196609:QJM196609 PZN196609:PZQ196609 PPR196609:PPU196609 PFV196609:PFY196609 OVZ196609:OWC196609 OMD196609:OMG196609 OCH196609:OCK196609 NSL196609:NSO196609 NIP196609:NIS196609 MYT196609:MYW196609 MOX196609:MPA196609 MFB196609:MFE196609 LVF196609:LVI196609 LLJ196609:LLM196609 LBN196609:LBQ196609 KRR196609:KRU196609 KHV196609:KHY196609 JXZ196609:JYC196609 JOD196609:JOG196609 JEH196609:JEK196609 IUL196609:IUO196609 IKP196609:IKS196609 IAT196609:IAW196609 HQX196609:HRA196609 HHB196609:HHE196609 GXF196609:GXI196609 GNJ196609:GNM196609 GDN196609:GDQ196609 FTR196609:FTU196609 FJV196609:FJY196609 EZZ196609:FAC196609 EQD196609:EQG196609 EGH196609:EGK196609 DWL196609:DWO196609 DMP196609:DMS196609 DCT196609:DCW196609 CSX196609:CTA196609 CJB196609:CJE196609 BZF196609:BZI196609 BPJ196609:BPM196609 BFN196609:BFQ196609 AVR196609:AVU196609 ALV196609:ALY196609 ABZ196609:ACC196609 SD196609:SG196609 IH196609:IK196609 WUT131073:WUW131073 WKX131073:WLA131073 WBB131073:WBE131073 VRF131073:VRI131073 VHJ131073:VHM131073 UXN131073:UXQ131073 UNR131073:UNU131073 UDV131073:UDY131073 TTZ131073:TUC131073 TKD131073:TKG131073 TAH131073:TAK131073 SQL131073:SQO131073 SGP131073:SGS131073 RWT131073:RWW131073 RMX131073:RNA131073 RDB131073:RDE131073 QTF131073:QTI131073 QJJ131073:QJM131073 PZN131073:PZQ131073 PPR131073:PPU131073 PFV131073:PFY131073 OVZ131073:OWC131073 OMD131073:OMG131073 OCH131073:OCK131073 NSL131073:NSO131073 NIP131073:NIS131073 MYT131073:MYW131073 MOX131073:MPA131073 MFB131073:MFE131073 LVF131073:LVI131073 LLJ131073:LLM131073 LBN131073:LBQ131073 KRR131073:KRU131073 KHV131073:KHY131073 JXZ131073:JYC131073 JOD131073:JOG131073 JEH131073:JEK131073 IUL131073:IUO131073 IKP131073:IKS131073 IAT131073:IAW131073 HQX131073:HRA131073 HHB131073:HHE131073 GXF131073:GXI131073 GNJ131073:GNM131073 GDN131073:GDQ131073 FTR131073:FTU131073 FJV131073:FJY131073 EZZ131073:FAC131073 EQD131073:EQG131073 EGH131073:EGK131073 DWL131073:DWO131073 DMP131073:DMS131073 DCT131073:DCW131073 CSX131073:CTA131073 CJB131073:CJE131073 BZF131073:BZI131073 BPJ131073:BPM131073 BFN131073:BFQ131073 AVR131073:AVU131073 ALV131073:ALY131073 ABZ131073:ACC131073 SD131073:SG131073 IH131073:IK131073 WUT65537:WUW65537 WKX65537:WLA65537 WBB65537:WBE65537 VRF65537:VRI65537 VHJ65537:VHM65537 UXN65537:UXQ65537 UNR65537:UNU65537 UDV65537:UDY65537 TTZ65537:TUC65537 TKD65537:TKG65537 TAH65537:TAK65537 SQL65537:SQO65537 SGP65537:SGS65537 RWT65537:RWW65537 RMX65537:RNA65537 RDB65537:RDE65537 QTF65537:QTI65537 QJJ65537:QJM65537 PZN65537:PZQ65537 PPR65537:PPU65537 PFV65537:PFY65537 OVZ65537:OWC65537 OMD65537:OMG65537 OCH65537:OCK65537 NSL65537:NSO65537 NIP65537:NIS65537 MYT65537:MYW65537 MOX65537:MPA65537 MFB65537:MFE65537 LVF65537:LVI65537 LLJ65537:LLM65537 LBN65537:LBQ65537 KRR65537:KRU65537 KHV65537:KHY65537 JXZ65537:JYC65537 JOD65537:JOG65537 JEH65537:JEK65537 IUL65537:IUO65537 IKP65537:IKS65537 IAT65537:IAW65537 HQX65537:HRA65537 HHB65537:HHE65537 GXF65537:GXI65537 GNJ65537:GNM65537 GDN65537:GDQ65537 FTR65537:FTU65537 FJV65537:FJY65537 EZZ65537:FAC65537 EQD65537:EQG65537 EGH65537:EGK65537 DWL65537:DWO65537 DMP65537:DMS65537 DCT65537:DCW65537 CSX65537:CTA65537 CJB65537:CJE65537 BZF65537:BZI65537 BPJ65537:BPM65537 BFN65537:BFQ65537 AVR65537:AVU65537 ALV65537:ALY65537 ABZ65537:ACC65537 SD65537:SG65537 IH65537:IK65537">
      <formula1>900</formula1>
    </dataValidation>
    <dataValidation type="decimal" allowBlank="1" showErrorMessage="1" errorTitle="Ошибка" error="Допускается ввод только неотрицательных чисел!" sqref="HS65539:ID65539 WUE983041:WUP983041 WKI983041:WKT983041 WAM983041:WAX983041 VQQ983041:VRB983041 VGU983041:VHF983041 UWY983041:UXJ983041 UNC983041:UNN983041 UDG983041:UDR983041 TTK983041:TTV983041 TJO983041:TJZ983041 SZS983041:TAD983041 SPW983041:SQH983041 SGA983041:SGL983041 RWE983041:RWP983041 RMI983041:RMT983041 RCM983041:RCX983041 QSQ983041:QTB983041 QIU983041:QJF983041 PYY983041:PZJ983041 PPC983041:PPN983041 PFG983041:PFR983041 OVK983041:OVV983041 OLO983041:OLZ983041 OBS983041:OCD983041 NRW983041:NSH983041 NIA983041:NIL983041 MYE983041:MYP983041 MOI983041:MOT983041 MEM983041:MEX983041 LUQ983041:LVB983041 LKU983041:LLF983041 LAY983041:LBJ983041 KRC983041:KRN983041 KHG983041:KHR983041 JXK983041:JXV983041 JNO983041:JNZ983041 JDS983041:JED983041 ITW983041:IUH983041 IKA983041:IKL983041 IAE983041:IAP983041 HQI983041:HQT983041 HGM983041:HGX983041 GWQ983041:GXB983041 GMU983041:GNF983041 GCY983041:GDJ983041 FTC983041:FTN983041 FJG983041:FJR983041 EZK983041:EZV983041 EPO983041:EPZ983041 EFS983041:EGD983041 DVW983041:DWH983041 DMA983041:DML983041 DCE983041:DCP983041 CSI983041:CST983041 CIM983041:CIX983041 BYQ983041:BZB983041 BOU983041:BPF983041 BEY983041:BFJ983041 AVC983041:AVN983041 ALG983041:ALR983041 ABK983041:ABV983041 RO983041:RZ983041 HS983041:ID983041 WUE917505:WUP917505 WKI917505:WKT917505 WAM917505:WAX917505 VQQ917505:VRB917505 VGU917505:VHF917505 UWY917505:UXJ917505 UNC917505:UNN917505 UDG917505:UDR917505 TTK917505:TTV917505 TJO917505:TJZ917505 SZS917505:TAD917505 SPW917505:SQH917505 SGA917505:SGL917505 RWE917505:RWP917505 RMI917505:RMT917505 RCM917505:RCX917505 QSQ917505:QTB917505 QIU917505:QJF917505 PYY917505:PZJ917505 PPC917505:PPN917505 PFG917505:PFR917505 OVK917505:OVV917505 OLO917505:OLZ917505 OBS917505:OCD917505 NRW917505:NSH917505 NIA917505:NIL917505 MYE917505:MYP917505 MOI917505:MOT917505 MEM917505:MEX917505 LUQ917505:LVB917505 LKU917505:LLF917505 LAY917505:LBJ917505 KRC917505:KRN917505 KHG917505:KHR917505 JXK917505:JXV917505 JNO917505:JNZ917505 JDS917505:JED917505 ITW917505:IUH917505 IKA917505:IKL917505 IAE917505:IAP917505 HQI917505:HQT917505 HGM917505:HGX917505 GWQ917505:GXB917505 GMU917505:GNF917505 GCY917505:GDJ917505 FTC917505:FTN917505 FJG917505:FJR917505 EZK917505:EZV917505 EPO917505:EPZ917505 EFS917505:EGD917505 DVW917505:DWH917505 DMA917505:DML917505 DCE917505:DCP917505 CSI917505:CST917505 CIM917505:CIX917505 BYQ917505:BZB917505 BOU917505:BPF917505 BEY917505:BFJ917505 AVC917505:AVN917505 ALG917505:ALR917505 ABK917505:ABV917505 RO917505:RZ917505 HS917505:ID917505 WUE851969:WUP851969 WKI851969:WKT851969 WAM851969:WAX851969 VQQ851969:VRB851969 VGU851969:VHF851969 UWY851969:UXJ851969 UNC851969:UNN851969 UDG851969:UDR851969 TTK851969:TTV851969 TJO851969:TJZ851969 SZS851969:TAD851969 SPW851969:SQH851969 SGA851969:SGL851969 RWE851969:RWP851969 RMI851969:RMT851969 RCM851969:RCX851969 QSQ851969:QTB851969 QIU851969:QJF851969 PYY851969:PZJ851969 PPC851969:PPN851969 PFG851969:PFR851969 OVK851969:OVV851969 OLO851969:OLZ851969 OBS851969:OCD851969 NRW851969:NSH851969 NIA851969:NIL851969 MYE851969:MYP851969 MOI851969:MOT851969 MEM851969:MEX851969 LUQ851969:LVB851969 LKU851969:LLF851969 LAY851969:LBJ851969 KRC851969:KRN851969 KHG851969:KHR851969 JXK851969:JXV851969 JNO851969:JNZ851969 JDS851969:JED851969 ITW851969:IUH851969 IKA851969:IKL851969 IAE851969:IAP851969 HQI851969:HQT851969 HGM851969:HGX851969 GWQ851969:GXB851969 GMU851969:GNF851969 GCY851969:GDJ851969 FTC851969:FTN851969 FJG851969:FJR851969 EZK851969:EZV851969 EPO851969:EPZ851969 EFS851969:EGD851969 DVW851969:DWH851969 DMA851969:DML851969 DCE851969:DCP851969 CSI851969:CST851969 CIM851969:CIX851969 BYQ851969:BZB851969 BOU851969:BPF851969 BEY851969:BFJ851969 AVC851969:AVN851969 ALG851969:ALR851969 ABK851969:ABV851969 RO851969:RZ851969 HS851969:ID851969 WUE786433:WUP786433 WKI786433:WKT786433 WAM786433:WAX786433 VQQ786433:VRB786433 VGU786433:VHF786433 UWY786433:UXJ786433 UNC786433:UNN786433 UDG786433:UDR786433 TTK786433:TTV786433 TJO786433:TJZ786433 SZS786433:TAD786433 SPW786433:SQH786433 SGA786433:SGL786433 RWE786433:RWP786433 RMI786433:RMT786433 RCM786433:RCX786433 QSQ786433:QTB786433 QIU786433:QJF786433 PYY786433:PZJ786433 PPC786433:PPN786433 PFG786433:PFR786433 OVK786433:OVV786433 OLO786433:OLZ786433 OBS786433:OCD786433 NRW786433:NSH786433 NIA786433:NIL786433 MYE786433:MYP786433 MOI786433:MOT786433 MEM786433:MEX786433 LUQ786433:LVB786433 LKU786433:LLF786433 LAY786433:LBJ786433 KRC786433:KRN786433 KHG786433:KHR786433 JXK786433:JXV786433 JNO786433:JNZ786433 JDS786433:JED786433 ITW786433:IUH786433 IKA786433:IKL786433 IAE786433:IAP786433 HQI786433:HQT786433 HGM786433:HGX786433 GWQ786433:GXB786433 GMU786433:GNF786433 GCY786433:GDJ786433 FTC786433:FTN786433 FJG786433:FJR786433 EZK786433:EZV786433 EPO786433:EPZ786433 EFS786433:EGD786433 DVW786433:DWH786433 DMA786433:DML786433 DCE786433:DCP786433 CSI786433:CST786433 CIM786433:CIX786433 BYQ786433:BZB786433 BOU786433:BPF786433 BEY786433:BFJ786433 AVC786433:AVN786433 ALG786433:ALR786433 ABK786433:ABV786433 RO786433:RZ786433 HS786433:ID786433 WUE720897:WUP720897 WKI720897:WKT720897 WAM720897:WAX720897 VQQ720897:VRB720897 VGU720897:VHF720897 UWY720897:UXJ720897 UNC720897:UNN720897 UDG720897:UDR720897 TTK720897:TTV720897 TJO720897:TJZ720897 SZS720897:TAD720897 SPW720897:SQH720897 SGA720897:SGL720897 RWE720897:RWP720897 RMI720897:RMT720897 RCM720897:RCX720897 QSQ720897:QTB720897 QIU720897:QJF720897 PYY720897:PZJ720897 PPC720897:PPN720897 PFG720897:PFR720897 OVK720897:OVV720897 OLO720897:OLZ720897 OBS720897:OCD720897 NRW720897:NSH720897 NIA720897:NIL720897 MYE720897:MYP720897 MOI720897:MOT720897 MEM720897:MEX720897 LUQ720897:LVB720897 LKU720897:LLF720897 LAY720897:LBJ720897 KRC720897:KRN720897 KHG720897:KHR720897 JXK720897:JXV720897 JNO720897:JNZ720897 JDS720897:JED720897 ITW720897:IUH720897 IKA720897:IKL720897 IAE720897:IAP720897 HQI720897:HQT720897 HGM720897:HGX720897 GWQ720897:GXB720897 GMU720897:GNF720897 GCY720897:GDJ720897 FTC720897:FTN720897 FJG720897:FJR720897 EZK720897:EZV720897 EPO720897:EPZ720897 EFS720897:EGD720897 DVW720897:DWH720897 DMA720897:DML720897 DCE720897:DCP720897 CSI720897:CST720897 CIM720897:CIX720897 BYQ720897:BZB720897 BOU720897:BPF720897 BEY720897:BFJ720897 AVC720897:AVN720897 ALG720897:ALR720897 ABK720897:ABV720897 RO720897:RZ720897 HS720897:ID720897 WUE655361:WUP655361 WKI655361:WKT655361 WAM655361:WAX655361 VQQ655361:VRB655361 VGU655361:VHF655361 UWY655361:UXJ655361 UNC655361:UNN655361 UDG655361:UDR655361 TTK655361:TTV655361 TJO655361:TJZ655361 SZS655361:TAD655361 SPW655361:SQH655361 SGA655361:SGL655361 RWE655361:RWP655361 RMI655361:RMT655361 RCM655361:RCX655361 QSQ655361:QTB655361 QIU655361:QJF655361 PYY655361:PZJ655361 PPC655361:PPN655361 PFG655361:PFR655361 OVK655361:OVV655361 OLO655361:OLZ655361 OBS655361:OCD655361 NRW655361:NSH655361 NIA655361:NIL655361 MYE655361:MYP655361 MOI655361:MOT655361 MEM655361:MEX655361 LUQ655361:LVB655361 LKU655361:LLF655361 LAY655361:LBJ655361 KRC655361:KRN655361 KHG655361:KHR655361 JXK655361:JXV655361 JNO655361:JNZ655361 JDS655361:JED655361 ITW655361:IUH655361 IKA655361:IKL655361 IAE655361:IAP655361 HQI655361:HQT655361 HGM655361:HGX655361 GWQ655361:GXB655361 GMU655361:GNF655361 GCY655361:GDJ655361 FTC655361:FTN655361 FJG655361:FJR655361 EZK655361:EZV655361 EPO655361:EPZ655361 EFS655361:EGD655361 DVW655361:DWH655361 DMA655361:DML655361 DCE655361:DCP655361 CSI655361:CST655361 CIM655361:CIX655361 BYQ655361:BZB655361 BOU655361:BPF655361 BEY655361:BFJ655361 AVC655361:AVN655361 ALG655361:ALR655361 ABK655361:ABV655361 RO655361:RZ655361 HS655361:ID655361 WUE589825:WUP589825 WKI589825:WKT589825 WAM589825:WAX589825 VQQ589825:VRB589825 VGU589825:VHF589825 UWY589825:UXJ589825 UNC589825:UNN589825 UDG589825:UDR589825 TTK589825:TTV589825 TJO589825:TJZ589825 SZS589825:TAD589825 SPW589825:SQH589825 SGA589825:SGL589825 RWE589825:RWP589825 RMI589825:RMT589825 RCM589825:RCX589825 QSQ589825:QTB589825 QIU589825:QJF589825 PYY589825:PZJ589825 PPC589825:PPN589825 PFG589825:PFR589825 OVK589825:OVV589825 OLO589825:OLZ589825 OBS589825:OCD589825 NRW589825:NSH589825 NIA589825:NIL589825 MYE589825:MYP589825 MOI589825:MOT589825 MEM589825:MEX589825 LUQ589825:LVB589825 LKU589825:LLF589825 LAY589825:LBJ589825 KRC589825:KRN589825 KHG589825:KHR589825 JXK589825:JXV589825 JNO589825:JNZ589825 JDS589825:JED589825 ITW589825:IUH589825 IKA589825:IKL589825 IAE589825:IAP589825 HQI589825:HQT589825 HGM589825:HGX589825 GWQ589825:GXB589825 GMU589825:GNF589825 GCY589825:GDJ589825 FTC589825:FTN589825 FJG589825:FJR589825 EZK589825:EZV589825 EPO589825:EPZ589825 EFS589825:EGD589825 DVW589825:DWH589825 DMA589825:DML589825 DCE589825:DCP589825 CSI589825:CST589825 CIM589825:CIX589825 BYQ589825:BZB589825 BOU589825:BPF589825 BEY589825:BFJ589825 AVC589825:AVN589825 ALG589825:ALR589825 ABK589825:ABV589825 RO589825:RZ589825 HS589825:ID589825 WUE524289:WUP524289 WKI524289:WKT524289 WAM524289:WAX524289 VQQ524289:VRB524289 VGU524289:VHF524289 UWY524289:UXJ524289 UNC524289:UNN524289 UDG524289:UDR524289 TTK524289:TTV524289 TJO524289:TJZ524289 SZS524289:TAD524289 SPW524289:SQH524289 SGA524289:SGL524289 RWE524289:RWP524289 RMI524289:RMT524289 RCM524289:RCX524289 QSQ524289:QTB524289 QIU524289:QJF524289 PYY524289:PZJ524289 PPC524289:PPN524289 PFG524289:PFR524289 OVK524289:OVV524289 OLO524289:OLZ524289 OBS524289:OCD524289 NRW524289:NSH524289 NIA524289:NIL524289 MYE524289:MYP524289 MOI524289:MOT524289 MEM524289:MEX524289 LUQ524289:LVB524289 LKU524289:LLF524289 LAY524289:LBJ524289 KRC524289:KRN524289 KHG524289:KHR524289 JXK524289:JXV524289 JNO524289:JNZ524289 JDS524289:JED524289 ITW524289:IUH524289 IKA524289:IKL524289 IAE524289:IAP524289 HQI524289:HQT524289 HGM524289:HGX524289 GWQ524289:GXB524289 GMU524289:GNF524289 GCY524289:GDJ524289 FTC524289:FTN524289 FJG524289:FJR524289 EZK524289:EZV524289 EPO524289:EPZ524289 EFS524289:EGD524289 DVW524289:DWH524289 DMA524289:DML524289 DCE524289:DCP524289 CSI524289:CST524289 CIM524289:CIX524289 BYQ524289:BZB524289 BOU524289:BPF524289 BEY524289:BFJ524289 AVC524289:AVN524289 ALG524289:ALR524289 ABK524289:ABV524289 RO524289:RZ524289 HS524289:ID524289 WUE458753:WUP458753 WKI458753:WKT458753 WAM458753:WAX458753 VQQ458753:VRB458753 VGU458753:VHF458753 UWY458753:UXJ458753 UNC458753:UNN458753 UDG458753:UDR458753 TTK458753:TTV458753 TJO458753:TJZ458753 SZS458753:TAD458753 SPW458753:SQH458753 SGA458753:SGL458753 RWE458753:RWP458753 RMI458753:RMT458753 RCM458753:RCX458753 QSQ458753:QTB458753 QIU458753:QJF458753 PYY458753:PZJ458753 PPC458753:PPN458753 PFG458753:PFR458753 OVK458753:OVV458753 OLO458753:OLZ458753 OBS458753:OCD458753 NRW458753:NSH458753 NIA458753:NIL458753 MYE458753:MYP458753 MOI458753:MOT458753 MEM458753:MEX458753 LUQ458753:LVB458753 LKU458753:LLF458753 LAY458753:LBJ458753 KRC458753:KRN458753 KHG458753:KHR458753 JXK458753:JXV458753 JNO458753:JNZ458753 JDS458753:JED458753 ITW458753:IUH458753 IKA458753:IKL458753 IAE458753:IAP458753 HQI458753:HQT458753 HGM458753:HGX458753 GWQ458753:GXB458753 GMU458753:GNF458753 GCY458753:GDJ458753 FTC458753:FTN458753 FJG458753:FJR458753 EZK458753:EZV458753 EPO458753:EPZ458753 EFS458753:EGD458753 DVW458753:DWH458753 DMA458753:DML458753 DCE458753:DCP458753 CSI458753:CST458753 CIM458753:CIX458753 BYQ458753:BZB458753 BOU458753:BPF458753 BEY458753:BFJ458753 AVC458753:AVN458753 ALG458753:ALR458753 ABK458753:ABV458753 RO458753:RZ458753 HS458753:ID458753 WUE393217:WUP393217 WKI393217:WKT393217 WAM393217:WAX393217 VQQ393217:VRB393217 VGU393217:VHF393217 UWY393217:UXJ393217 UNC393217:UNN393217 UDG393217:UDR393217 TTK393217:TTV393217 TJO393217:TJZ393217 SZS393217:TAD393217 SPW393217:SQH393217 SGA393217:SGL393217 RWE393217:RWP393217 RMI393217:RMT393217 RCM393217:RCX393217 QSQ393217:QTB393217 QIU393217:QJF393217 PYY393217:PZJ393217 PPC393217:PPN393217 PFG393217:PFR393217 OVK393217:OVV393217 OLO393217:OLZ393217 OBS393217:OCD393217 NRW393217:NSH393217 NIA393217:NIL393217 MYE393217:MYP393217 MOI393217:MOT393217 MEM393217:MEX393217 LUQ393217:LVB393217 LKU393217:LLF393217 LAY393217:LBJ393217 KRC393217:KRN393217 KHG393217:KHR393217 JXK393217:JXV393217 JNO393217:JNZ393217 JDS393217:JED393217 ITW393217:IUH393217 IKA393217:IKL393217 IAE393217:IAP393217 HQI393217:HQT393217 HGM393217:HGX393217 GWQ393217:GXB393217 GMU393217:GNF393217 GCY393217:GDJ393217 FTC393217:FTN393217 FJG393217:FJR393217 EZK393217:EZV393217 EPO393217:EPZ393217 EFS393217:EGD393217 DVW393217:DWH393217 DMA393217:DML393217 DCE393217:DCP393217 CSI393217:CST393217 CIM393217:CIX393217 BYQ393217:BZB393217 BOU393217:BPF393217 BEY393217:BFJ393217 AVC393217:AVN393217 ALG393217:ALR393217 ABK393217:ABV393217 RO393217:RZ393217 HS393217:ID393217 WUE327681:WUP327681 WKI327681:WKT327681 WAM327681:WAX327681 VQQ327681:VRB327681 VGU327681:VHF327681 UWY327681:UXJ327681 UNC327681:UNN327681 UDG327681:UDR327681 TTK327681:TTV327681 TJO327681:TJZ327681 SZS327681:TAD327681 SPW327681:SQH327681 SGA327681:SGL327681 RWE327681:RWP327681 RMI327681:RMT327681 RCM327681:RCX327681 QSQ327681:QTB327681 QIU327681:QJF327681 PYY327681:PZJ327681 PPC327681:PPN327681 PFG327681:PFR327681 OVK327681:OVV327681 OLO327681:OLZ327681 OBS327681:OCD327681 NRW327681:NSH327681 NIA327681:NIL327681 MYE327681:MYP327681 MOI327681:MOT327681 MEM327681:MEX327681 LUQ327681:LVB327681 LKU327681:LLF327681 LAY327681:LBJ327681 KRC327681:KRN327681 KHG327681:KHR327681 JXK327681:JXV327681 JNO327681:JNZ327681 JDS327681:JED327681 ITW327681:IUH327681 IKA327681:IKL327681 IAE327681:IAP327681 HQI327681:HQT327681 HGM327681:HGX327681 GWQ327681:GXB327681 GMU327681:GNF327681 GCY327681:GDJ327681 FTC327681:FTN327681 FJG327681:FJR327681 EZK327681:EZV327681 EPO327681:EPZ327681 EFS327681:EGD327681 DVW327681:DWH327681 DMA327681:DML327681 DCE327681:DCP327681 CSI327681:CST327681 CIM327681:CIX327681 BYQ327681:BZB327681 BOU327681:BPF327681 BEY327681:BFJ327681 AVC327681:AVN327681 ALG327681:ALR327681 ABK327681:ABV327681 RO327681:RZ327681 HS327681:ID327681 WUE262145:WUP262145 WKI262145:WKT262145 WAM262145:WAX262145 VQQ262145:VRB262145 VGU262145:VHF262145 UWY262145:UXJ262145 UNC262145:UNN262145 UDG262145:UDR262145 TTK262145:TTV262145 TJO262145:TJZ262145 SZS262145:TAD262145 SPW262145:SQH262145 SGA262145:SGL262145 RWE262145:RWP262145 RMI262145:RMT262145 RCM262145:RCX262145 QSQ262145:QTB262145 QIU262145:QJF262145 PYY262145:PZJ262145 PPC262145:PPN262145 PFG262145:PFR262145 OVK262145:OVV262145 OLO262145:OLZ262145 OBS262145:OCD262145 NRW262145:NSH262145 NIA262145:NIL262145 MYE262145:MYP262145 MOI262145:MOT262145 MEM262145:MEX262145 LUQ262145:LVB262145 LKU262145:LLF262145 LAY262145:LBJ262145 KRC262145:KRN262145 KHG262145:KHR262145 JXK262145:JXV262145 JNO262145:JNZ262145 JDS262145:JED262145 ITW262145:IUH262145 IKA262145:IKL262145 IAE262145:IAP262145 HQI262145:HQT262145 HGM262145:HGX262145 GWQ262145:GXB262145 GMU262145:GNF262145 GCY262145:GDJ262145 FTC262145:FTN262145 FJG262145:FJR262145 EZK262145:EZV262145 EPO262145:EPZ262145 EFS262145:EGD262145 DVW262145:DWH262145 DMA262145:DML262145 DCE262145:DCP262145 CSI262145:CST262145 CIM262145:CIX262145 BYQ262145:BZB262145 BOU262145:BPF262145 BEY262145:BFJ262145 AVC262145:AVN262145 ALG262145:ALR262145 ABK262145:ABV262145 RO262145:RZ262145 HS262145:ID262145 WUE196609:WUP196609 WKI196609:WKT196609 WAM196609:WAX196609 VQQ196609:VRB196609 VGU196609:VHF196609 UWY196609:UXJ196609 UNC196609:UNN196609 UDG196609:UDR196609 TTK196609:TTV196609 TJO196609:TJZ196609 SZS196609:TAD196609 SPW196609:SQH196609 SGA196609:SGL196609 RWE196609:RWP196609 RMI196609:RMT196609 RCM196609:RCX196609 QSQ196609:QTB196609 QIU196609:QJF196609 PYY196609:PZJ196609 PPC196609:PPN196609 PFG196609:PFR196609 OVK196609:OVV196609 OLO196609:OLZ196609 OBS196609:OCD196609 NRW196609:NSH196609 NIA196609:NIL196609 MYE196609:MYP196609 MOI196609:MOT196609 MEM196609:MEX196609 LUQ196609:LVB196609 LKU196609:LLF196609 LAY196609:LBJ196609 KRC196609:KRN196609 KHG196609:KHR196609 JXK196609:JXV196609 JNO196609:JNZ196609 JDS196609:JED196609 ITW196609:IUH196609 IKA196609:IKL196609 IAE196609:IAP196609 HQI196609:HQT196609 HGM196609:HGX196609 GWQ196609:GXB196609 GMU196609:GNF196609 GCY196609:GDJ196609 FTC196609:FTN196609 FJG196609:FJR196609 EZK196609:EZV196609 EPO196609:EPZ196609 EFS196609:EGD196609 DVW196609:DWH196609 DMA196609:DML196609 DCE196609:DCP196609 CSI196609:CST196609 CIM196609:CIX196609 BYQ196609:BZB196609 BOU196609:BPF196609 BEY196609:BFJ196609 AVC196609:AVN196609 ALG196609:ALR196609 ABK196609:ABV196609 RO196609:RZ196609 HS196609:ID196609 WUE131073:WUP131073 WKI131073:WKT131073 WAM131073:WAX131073 VQQ131073:VRB131073 VGU131073:VHF131073 UWY131073:UXJ131073 UNC131073:UNN131073 UDG131073:UDR131073 TTK131073:TTV131073 TJO131073:TJZ131073 SZS131073:TAD131073 SPW131073:SQH131073 SGA131073:SGL131073 RWE131073:RWP131073 RMI131073:RMT131073 RCM131073:RCX131073 QSQ131073:QTB131073 QIU131073:QJF131073 PYY131073:PZJ131073 PPC131073:PPN131073 PFG131073:PFR131073 OVK131073:OVV131073 OLO131073:OLZ131073 OBS131073:OCD131073 NRW131073:NSH131073 NIA131073:NIL131073 MYE131073:MYP131073 MOI131073:MOT131073 MEM131073:MEX131073 LUQ131073:LVB131073 LKU131073:LLF131073 LAY131073:LBJ131073 KRC131073:KRN131073 KHG131073:KHR131073 JXK131073:JXV131073 JNO131073:JNZ131073 JDS131073:JED131073 ITW131073:IUH131073 IKA131073:IKL131073 IAE131073:IAP131073 HQI131073:HQT131073 HGM131073:HGX131073 GWQ131073:GXB131073 GMU131073:GNF131073 GCY131073:GDJ131073 FTC131073:FTN131073 FJG131073:FJR131073 EZK131073:EZV131073 EPO131073:EPZ131073 EFS131073:EGD131073 DVW131073:DWH131073 DMA131073:DML131073 DCE131073:DCP131073 CSI131073:CST131073 CIM131073:CIX131073 BYQ131073:BZB131073 BOU131073:BPF131073 BEY131073:BFJ131073 AVC131073:AVN131073 ALG131073:ALR131073 ABK131073:ABV131073 RO131073:RZ131073 HS131073:ID131073 WUE65537:WUP65537 WKI65537:WKT65537 WAM65537:WAX65537 VQQ65537:VRB65537 VGU65537:VHF65537 UWY65537:UXJ65537 UNC65537:UNN65537 UDG65537:UDR65537 TTK65537:TTV65537 TJO65537:TJZ65537 SZS65537:TAD65537 SPW65537:SQH65537 SGA65537:SGL65537 RWE65537:RWP65537 RMI65537:RMT65537 RCM65537:RCX65537 QSQ65537:QTB65537 QIU65537:QJF65537 PYY65537:PZJ65537 PPC65537:PPN65537 PFG65537:PFR65537 OVK65537:OVV65537 OLO65537:OLZ65537 OBS65537:OCD65537 NRW65537:NSH65537 NIA65537:NIL65537 MYE65537:MYP65537 MOI65537:MOT65537 MEM65537:MEX65537 LUQ65537:LVB65537 LKU65537:LLF65537 LAY65537:LBJ65537 KRC65537:KRN65537 KHG65537:KHR65537 JXK65537:JXV65537 JNO65537:JNZ65537 JDS65537:JED65537 ITW65537:IUH65537 IKA65537:IKL65537 IAE65537:IAP65537 HQI65537:HQT65537 HGM65537:HGX65537 GWQ65537:GXB65537 GMU65537:GNF65537 GCY65537:GDJ65537 FTC65537:FTN65537 FJG65537:FJR65537 EZK65537:EZV65537 EPO65537:EPZ65537 EFS65537:EGD65537 DVW65537:DWH65537 DMA65537:DML65537 DCE65537:DCP65537 CSI65537:CST65537 CIM65537:CIX65537 BYQ65537:BZB65537 BOU65537:BPF65537 BEY65537:BFJ65537 AVC65537:AVN65537 ALG65537:ALR65537 ABK65537:ABV65537 RO65537:RZ65537 HS65537:ID65537 WUE983043:WUP983043 WKI983043:WKT983043 WAM983043:WAX983043 VQQ983043:VRB983043 VGU983043:VHF983043 UWY983043:UXJ983043 UNC983043:UNN983043 UDG983043:UDR983043 TTK983043:TTV983043 TJO983043:TJZ983043 SZS983043:TAD983043 SPW983043:SQH983043 SGA983043:SGL983043 RWE983043:RWP983043 RMI983043:RMT983043 RCM983043:RCX983043 QSQ983043:QTB983043 QIU983043:QJF983043 PYY983043:PZJ983043 PPC983043:PPN983043 PFG983043:PFR983043 OVK983043:OVV983043 OLO983043:OLZ983043 OBS983043:OCD983043 NRW983043:NSH983043 NIA983043:NIL983043 MYE983043:MYP983043 MOI983043:MOT983043 MEM983043:MEX983043 LUQ983043:LVB983043 LKU983043:LLF983043 LAY983043:LBJ983043 KRC983043:KRN983043 KHG983043:KHR983043 JXK983043:JXV983043 JNO983043:JNZ983043 JDS983043:JED983043 ITW983043:IUH983043 IKA983043:IKL983043 IAE983043:IAP983043 HQI983043:HQT983043 HGM983043:HGX983043 GWQ983043:GXB983043 GMU983043:GNF983043 GCY983043:GDJ983043 FTC983043:FTN983043 FJG983043:FJR983043 EZK983043:EZV983043 EPO983043:EPZ983043 EFS983043:EGD983043 DVW983043:DWH983043 DMA983043:DML983043 DCE983043:DCP983043 CSI983043:CST983043 CIM983043:CIX983043 BYQ983043:BZB983043 BOU983043:BPF983043 BEY983043:BFJ983043 AVC983043:AVN983043 ALG983043:ALR983043 ABK983043:ABV983043 RO983043:RZ983043 HS983043:ID983043 WUE917507:WUP917507 WKI917507:WKT917507 WAM917507:WAX917507 VQQ917507:VRB917507 VGU917507:VHF917507 UWY917507:UXJ917507 UNC917507:UNN917507 UDG917507:UDR917507 TTK917507:TTV917507 TJO917507:TJZ917507 SZS917507:TAD917507 SPW917507:SQH917507 SGA917507:SGL917507 RWE917507:RWP917507 RMI917507:RMT917507 RCM917507:RCX917507 QSQ917507:QTB917507 QIU917507:QJF917507 PYY917507:PZJ917507 PPC917507:PPN917507 PFG917507:PFR917507 OVK917507:OVV917507 OLO917507:OLZ917507 OBS917507:OCD917507 NRW917507:NSH917507 NIA917507:NIL917507 MYE917507:MYP917507 MOI917507:MOT917507 MEM917507:MEX917507 LUQ917507:LVB917507 LKU917507:LLF917507 LAY917507:LBJ917507 KRC917507:KRN917507 KHG917507:KHR917507 JXK917507:JXV917507 JNO917507:JNZ917507 JDS917507:JED917507 ITW917507:IUH917507 IKA917507:IKL917507 IAE917507:IAP917507 HQI917507:HQT917507 HGM917507:HGX917507 GWQ917507:GXB917507 GMU917507:GNF917507 GCY917507:GDJ917507 FTC917507:FTN917507 FJG917507:FJR917507 EZK917507:EZV917507 EPO917507:EPZ917507 EFS917507:EGD917507 DVW917507:DWH917507 DMA917507:DML917507 DCE917507:DCP917507 CSI917507:CST917507 CIM917507:CIX917507 BYQ917507:BZB917507 BOU917507:BPF917507 BEY917507:BFJ917507 AVC917507:AVN917507 ALG917507:ALR917507 ABK917507:ABV917507 RO917507:RZ917507 HS917507:ID917507 WUE851971:WUP851971 WKI851971:WKT851971 WAM851971:WAX851971 VQQ851971:VRB851971 VGU851971:VHF851971 UWY851971:UXJ851971 UNC851971:UNN851971 UDG851971:UDR851971 TTK851971:TTV851971 TJO851971:TJZ851971 SZS851971:TAD851971 SPW851971:SQH851971 SGA851971:SGL851971 RWE851971:RWP851971 RMI851971:RMT851971 RCM851971:RCX851971 QSQ851971:QTB851971 QIU851971:QJF851971 PYY851971:PZJ851971 PPC851971:PPN851971 PFG851971:PFR851971 OVK851971:OVV851971 OLO851971:OLZ851971 OBS851971:OCD851971 NRW851971:NSH851971 NIA851971:NIL851971 MYE851971:MYP851971 MOI851971:MOT851971 MEM851971:MEX851971 LUQ851971:LVB851971 LKU851971:LLF851971 LAY851971:LBJ851971 KRC851971:KRN851971 KHG851971:KHR851971 JXK851971:JXV851971 JNO851971:JNZ851971 JDS851971:JED851971 ITW851971:IUH851971 IKA851971:IKL851971 IAE851971:IAP851971 HQI851971:HQT851971 HGM851971:HGX851971 GWQ851971:GXB851971 GMU851971:GNF851971 GCY851971:GDJ851971 FTC851971:FTN851971 FJG851971:FJR851971 EZK851971:EZV851971 EPO851971:EPZ851971 EFS851971:EGD851971 DVW851971:DWH851971 DMA851971:DML851971 DCE851971:DCP851971 CSI851971:CST851971 CIM851971:CIX851971 BYQ851971:BZB851971 BOU851971:BPF851971 BEY851971:BFJ851971 AVC851971:AVN851971 ALG851971:ALR851971 ABK851971:ABV851971 RO851971:RZ851971 HS851971:ID851971 WUE786435:WUP786435 WKI786435:WKT786435 WAM786435:WAX786435 VQQ786435:VRB786435 VGU786435:VHF786435 UWY786435:UXJ786435 UNC786435:UNN786435 UDG786435:UDR786435 TTK786435:TTV786435 TJO786435:TJZ786435 SZS786435:TAD786435 SPW786435:SQH786435 SGA786435:SGL786435 RWE786435:RWP786435 RMI786435:RMT786435 RCM786435:RCX786435 QSQ786435:QTB786435 QIU786435:QJF786435 PYY786435:PZJ786435 PPC786435:PPN786435 PFG786435:PFR786435 OVK786435:OVV786435 OLO786435:OLZ786435 OBS786435:OCD786435 NRW786435:NSH786435 NIA786435:NIL786435 MYE786435:MYP786435 MOI786435:MOT786435 MEM786435:MEX786435 LUQ786435:LVB786435 LKU786435:LLF786435 LAY786435:LBJ786435 KRC786435:KRN786435 KHG786435:KHR786435 JXK786435:JXV786435 JNO786435:JNZ786435 JDS786435:JED786435 ITW786435:IUH786435 IKA786435:IKL786435 IAE786435:IAP786435 HQI786435:HQT786435 HGM786435:HGX786435 GWQ786435:GXB786435 GMU786435:GNF786435 GCY786435:GDJ786435 FTC786435:FTN786435 FJG786435:FJR786435 EZK786435:EZV786435 EPO786435:EPZ786435 EFS786435:EGD786435 DVW786435:DWH786435 DMA786435:DML786435 DCE786435:DCP786435 CSI786435:CST786435 CIM786435:CIX786435 BYQ786435:BZB786435 BOU786435:BPF786435 BEY786435:BFJ786435 AVC786435:AVN786435 ALG786435:ALR786435 ABK786435:ABV786435 RO786435:RZ786435 HS786435:ID786435 WUE720899:WUP720899 WKI720899:WKT720899 WAM720899:WAX720899 VQQ720899:VRB720899 VGU720899:VHF720899 UWY720899:UXJ720899 UNC720899:UNN720899 UDG720899:UDR720899 TTK720899:TTV720899 TJO720899:TJZ720899 SZS720899:TAD720899 SPW720899:SQH720899 SGA720899:SGL720899 RWE720899:RWP720899 RMI720899:RMT720899 RCM720899:RCX720899 QSQ720899:QTB720899 QIU720899:QJF720899 PYY720899:PZJ720899 PPC720899:PPN720899 PFG720899:PFR720899 OVK720899:OVV720899 OLO720899:OLZ720899 OBS720899:OCD720899 NRW720899:NSH720899 NIA720899:NIL720899 MYE720899:MYP720899 MOI720899:MOT720899 MEM720899:MEX720899 LUQ720899:LVB720899 LKU720899:LLF720899 LAY720899:LBJ720899 KRC720899:KRN720899 KHG720899:KHR720899 JXK720899:JXV720899 JNO720899:JNZ720899 JDS720899:JED720899 ITW720899:IUH720899 IKA720899:IKL720899 IAE720899:IAP720899 HQI720899:HQT720899 HGM720899:HGX720899 GWQ720899:GXB720899 GMU720899:GNF720899 GCY720899:GDJ720899 FTC720899:FTN720899 FJG720899:FJR720899 EZK720899:EZV720899 EPO720899:EPZ720899 EFS720899:EGD720899 DVW720899:DWH720899 DMA720899:DML720899 DCE720899:DCP720899 CSI720899:CST720899 CIM720899:CIX720899 BYQ720899:BZB720899 BOU720899:BPF720899 BEY720899:BFJ720899 AVC720899:AVN720899 ALG720899:ALR720899 ABK720899:ABV720899 RO720899:RZ720899 HS720899:ID720899 WUE655363:WUP655363 WKI655363:WKT655363 WAM655363:WAX655363 VQQ655363:VRB655363 VGU655363:VHF655363 UWY655363:UXJ655363 UNC655363:UNN655363 UDG655363:UDR655363 TTK655363:TTV655363 TJO655363:TJZ655363 SZS655363:TAD655363 SPW655363:SQH655363 SGA655363:SGL655363 RWE655363:RWP655363 RMI655363:RMT655363 RCM655363:RCX655363 QSQ655363:QTB655363 QIU655363:QJF655363 PYY655363:PZJ655363 PPC655363:PPN655363 PFG655363:PFR655363 OVK655363:OVV655363 OLO655363:OLZ655363 OBS655363:OCD655363 NRW655363:NSH655363 NIA655363:NIL655363 MYE655363:MYP655363 MOI655363:MOT655363 MEM655363:MEX655363 LUQ655363:LVB655363 LKU655363:LLF655363 LAY655363:LBJ655363 KRC655363:KRN655363 KHG655363:KHR655363 JXK655363:JXV655363 JNO655363:JNZ655363 JDS655363:JED655363 ITW655363:IUH655363 IKA655363:IKL655363 IAE655363:IAP655363 HQI655363:HQT655363 HGM655363:HGX655363 GWQ655363:GXB655363 GMU655363:GNF655363 GCY655363:GDJ655363 FTC655363:FTN655363 FJG655363:FJR655363 EZK655363:EZV655363 EPO655363:EPZ655363 EFS655363:EGD655363 DVW655363:DWH655363 DMA655363:DML655363 DCE655363:DCP655363 CSI655363:CST655363 CIM655363:CIX655363 BYQ655363:BZB655363 BOU655363:BPF655363 BEY655363:BFJ655363 AVC655363:AVN655363 ALG655363:ALR655363 ABK655363:ABV655363 RO655363:RZ655363 HS655363:ID655363 WUE589827:WUP589827 WKI589827:WKT589827 WAM589827:WAX589827 VQQ589827:VRB589827 VGU589827:VHF589827 UWY589827:UXJ589827 UNC589827:UNN589827 UDG589827:UDR589827 TTK589827:TTV589827 TJO589827:TJZ589827 SZS589827:TAD589827 SPW589827:SQH589827 SGA589827:SGL589827 RWE589827:RWP589827 RMI589827:RMT589827 RCM589827:RCX589827 QSQ589827:QTB589827 QIU589827:QJF589827 PYY589827:PZJ589827 PPC589827:PPN589827 PFG589827:PFR589827 OVK589827:OVV589827 OLO589827:OLZ589827 OBS589827:OCD589827 NRW589827:NSH589827 NIA589827:NIL589827 MYE589827:MYP589827 MOI589827:MOT589827 MEM589827:MEX589827 LUQ589827:LVB589827 LKU589827:LLF589827 LAY589827:LBJ589827 KRC589827:KRN589827 KHG589827:KHR589827 JXK589827:JXV589827 JNO589827:JNZ589827 JDS589827:JED589827 ITW589827:IUH589827 IKA589827:IKL589827 IAE589827:IAP589827 HQI589827:HQT589827 HGM589827:HGX589827 GWQ589827:GXB589827 GMU589827:GNF589827 GCY589827:GDJ589827 FTC589827:FTN589827 FJG589827:FJR589827 EZK589827:EZV589827 EPO589827:EPZ589827 EFS589827:EGD589827 DVW589827:DWH589827 DMA589827:DML589827 DCE589827:DCP589827 CSI589827:CST589827 CIM589827:CIX589827 BYQ589827:BZB589827 BOU589827:BPF589827 BEY589827:BFJ589827 AVC589827:AVN589827 ALG589827:ALR589827 ABK589827:ABV589827 RO589827:RZ589827 HS589827:ID589827 WUE524291:WUP524291 WKI524291:WKT524291 WAM524291:WAX524291 VQQ524291:VRB524291 VGU524291:VHF524291 UWY524291:UXJ524291 UNC524291:UNN524291 UDG524291:UDR524291 TTK524291:TTV524291 TJO524291:TJZ524291 SZS524291:TAD524291 SPW524291:SQH524291 SGA524291:SGL524291 RWE524291:RWP524291 RMI524291:RMT524291 RCM524291:RCX524291 QSQ524291:QTB524291 QIU524291:QJF524291 PYY524291:PZJ524291 PPC524291:PPN524291 PFG524291:PFR524291 OVK524291:OVV524291 OLO524291:OLZ524291 OBS524291:OCD524291 NRW524291:NSH524291 NIA524291:NIL524291 MYE524291:MYP524291 MOI524291:MOT524291 MEM524291:MEX524291 LUQ524291:LVB524291 LKU524291:LLF524291 LAY524291:LBJ524291 KRC524291:KRN524291 KHG524291:KHR524291 JXK524291:JXV524291 JNO524291:JNZ524291 JDS524291:JED524291 ITW524291:IUH524291 IKA524291:IKL524291 IAE524291:IAP524291 HQI524291:HQT524291 HGM524291:HGX524291 GWQ524291:GXB524291 GMU524291:GNF524291 GCY524291:GDJ524291 FTC524291:FTN524291 FJG524291:FJR524291 EZK524291:EZV524291 EPO524291:EPZ524291 EFS524291:EGD524291 DVW524291:DWH524291 DMA524291:DML524291 DCE524291:DCP524291 CSI524291:CST524291 CIM524291:CIX524291 BYQ524291:BZB524291 BOU524291:BPF524291 BEY524291:BFJ524291 AVC524291:AVN524291 ALG524291:ALR524291 ABK524291:ABV524291 RO524291:RZ524291 HS524291:ID524291 WUE458755:WUP458755 WKI458755:WKT458755 WAM458755:WAX458755 VQQ458755:VRB458755 VGU458755:VHF458755 UWY458755:UXJ458755 UNC458755:UNN458755 UDG458755:UDR458755 TTK458755:TTV458755 TJO458755:TJZ458755 SZS458755:TAD458755 SPW458755:SQH458755 SGA458755:SGL458755 RWE458755:RWP458755 RMI458755:RMT458755 RCM458755:RCX458755 QSQ458755:QTB458755 QIU458755:QJF458755 PYY458755:PZJ458755 PPC458755:PPN458755 PFG458755:PFR458755 OVK458755:OVV458755 OLO458755:OLZ458755 OBS458755:OCD458755 NRW458755:NSH458755 NIA458755:NIL458755 MYE458755:MYP458755 MOI458755:MOT458755 MEM458755:MEX458755 LUQ458755:LVB458755 LKU458755:LLF458755 LAY458755:LBJ458755 KRC458755:KRN458755 KHG458755:KHR458755 JXK458755:JXV458755 JNO458755:JNZ458755 JDS458755:JED458755 ITW458755:IUH458755 IKA458755:IKL458755 IAE458755:IAP458755 HQI458755:HQT458755 HGM458755:HGX458755 GWQ458755:GXB458755 GMU458755:GNF458755 GCY458755:GDJ458755 FTC458755:FTN458755 FJG458755:FJR458755 EZK458755:EZV458755 EPO458755:EPZ458755 EFS458755:EGD458755 DVW458755:DWH458755 DMA458755:DML458755 DCE458755:DCP458755 CSI458755:CST458755 CIM458755:CIX458755 BYQ458755:BZB458755 BOU458755:BPF458755 BEY458755:BFJ458755 AVC458755:AVN458755 ALG458755:ALR458755 ABK458755:ABV458755 RO458755:RZ458755 HS458755:ID458755 WUE393219:WUP393219 WKI393219:WKT393219 WAM393219:WAX393219 VQQ393219:VRB393219 VGU393219:VHF393219 UWY393219:UXJ393219 UNC393219:UNN393219 UDG393219:UDR393219 TTK393219:TTV393219 TJO393219:TJZ393219 SZS393219:TAD393219 SPW393219:SQH393219 SGA393219:SGL393219 RWE393219:RWP393219 RMI393219:RMT393219 RCM393219:RCX393219 QSQ393219:QTB393219 QIU393219:QJF393219 PYY393219:PZJ393219 PPC393219:PPN393219 PFG393219:PFR393219 OVK393219:OVV393219 OLO393219:OLZ393219 OBS393219:OCD393219 NRW393219:NSH393219 NIA393219:NIL393219 MYE393219:MYP393219 MOI393219:MOT393219 MEM393219:MEX393219 LUQ393219:LVB393219 LKU393219:LLF393219 LAY393219:LBJ393219 KRC393219:KRN393219 KHG393219:KHR393219 JXK393219:JXV393219 JNO393219:JNZ393219 JDS393219:JED393219 ITW393219:IUH393219 IKA393219:IKL393219 IAE393219:IAP393219 HQI393219:HQT393219 HGM393219:HGX393219 GWQ393219:GXB393219 GMU393219:GNF393219 GCY393219:GDJ393219 FTC393219:FTN393219 FJG393219:FJR393219 EZK393219:EZV393219 EPO393219:EPZ393219 EFS393219:EGD393219 DVW393219:DWH393219 DMA393219:DML393219 DCE393219:DCP393219 CSI393219:CST393219 CIM393219:CIX393219 BYQ393219:BZB393219 BOU393219:BPF393219 BEY393219:BFJ393219 AVC393219:AVN393219 ALG393219:ALR393219 ABK393219:ABV393219 RO393219:RZ393219 HS393219:ID393219 WUE327683:WUP327683 WKI327683:WKT327683 WAM327683:WAX327683 VQQ327683:VRB327683 VGU327683:VHF327683 UWY327683:UXJ327683 UNC327683:UNN327683 UDG327683:UDR327683 TTK327683:TTV327683 TJO327683:TJZ327683 SZS327683:TAD327683 SPW327683:SQH327683 SGA327683:SGL327683 RWE327683:RWP327683 RMI327683:RMT327683 RCM327683:RCX327683 QSQ327683:QTB327683 QIU327683:QJF327683 PYY327683:PZJ327683 PPC327683:PPN327683 PFG327683:PFR327683 OVK327683:OVV327683 OLO327683:OLZ327683 OBS327683:OCD327683 NRW327683:NSH327683 NIA327683:NIL327683 MYE327683:MYP327683 MOI327683:MOT327683 MEM327683:MEX327683 LUQ327683:LVB327683 LKU327683:LLF327683 LAY327683:LBJ327683 KRC327683:KRN327683 KHG327683:KHR327683 JXK327683:JXV327683 JNO327683:JNZ327683 JDS327683:JED327683 ITW327683:IUH327683 IKA327683:IKL327683 IAE327683:IAP327683 HQI327683:HQT327683 HGM327683:HGX327683 GWQ327683:GXB327683 GMU327683:GNF327683 GCY327683:GDJ327683 FTC327683:FTN327683 FJG327683:FJR327683 EZK327683:EZV327683 EPO327683:EPZ327683 EFS327683:EGD327683 DVW327683:DWH327683 DMA327683:DML327683 DCE327683:DCP327683 CSI327683:CST327683 CIM327683:CIX327683 BYQ327683:BZB327683 BOU327683:BPF327683 BEY327683:BFJ327683 AVC327683:AVN327683 ALG327683:ALR327683 ABK327683:ABV327683 RO327683:RZ327683 HS327683:ID327683 WUE262147:WUP262147 WKI262147:WKT262147 WAM262147:WAX262147 VQQ262147:VRB262147 VGU262147:VHF262147 UWY262147:UXJ262147 UNC262147:UNN262147 UDG262147:UDR262147 TTK262147:TTV262147 TJO262147:TJZ262147 SZS262147:TAD262147 SPW262147:SQH262147 SGA262147:SGL262147 RWE262147:RWP262147 RMI262147:RMT262147 RCM262147:RCX262147 QSQ262147:QTB262147 QIU262147:QJF262147 PYY262147:PZJ262147 PPC262147:PPN262147 PFG262147:PFR262147 OVK262147:OVV262147 OLO262147:OLZ262147 OBS262147:OCD262147 NRW262147:NSH262147 NIA262147:NIL262147 MYE262147:MYP262147 MOI262147:MOT262147 MEM262147:MEX262147 LUQ262147:LVB262147 LKU262147:LLF262147 LAY262147:LBJ262147 KRC262147:KRN262147 KHG262147:KHR262147 JXK262147:JXV262147 JNO262147:JNZ262147 JDS262147:JED262147 ITW262147:IUH262147 IKA262147:IKL262147 IAE262147:IAP262147 HQI262147:HQT262147 HGM262147:HGX262147 GWQ262147:GXB262147 GMU262147:GNF262147 GCY262147:GDJ262147 FTC262147:FTN262147 FJG262147:FJR262147 EZK262147:EZV262147 EPO262147:EPZ262147 EFS262147:EGD262147 DVW262147:DWH262147 DMA262147:DML262147 DCE262147:DCP262147 CSI262147:CST262147 CIM262147:CIX262147 BYQ262147:BZB262147 BOU262147:BPF262147 BEY262147:BFJ262147 AVC262147:AVN262147 ALG262147:ALR262147 ABK262147:ABV262147 RO262147:RZ262147 HS262147:ID262147 WUE196611:WUP196611 WKI196611:WKT196611 WAM196611:WAX196611 VQQ196611:VRB196611 VGU196611:VHF196611 UWY196611:UXJ196611 UNC196611:UNN196611 UDG196611:UDR196611 TTK196611:TTV196611 TJO196611:TJZ196611 SZS196611:TAD196611 SPW196611:SQH196611 SGA196611:SGL196611 RWE196611:RWP196611 RMI196611:RMT196611 RCM196611:RCX196611 QSQ196611:QTB196611 QIU196611:QJF196611 PYY196611:PZJ196611 PPC196611:PPN196611 PFG196611:PFR196611 OVK196611:OVV196611 OLO196611:OLZ196611 OBS196611:OCD196611 NRW196611:NSH196611 NIA196611:NIL196611 MYE196611:MYP196611 MOI196611:MOT196611 MEM196611:MEX196611 LUQ196611:LVB196611 LKU196611:LLF196611 LAY196611:LBJ196611 KRC196611:KRN196611 KHG196611:KHR196611 JXK196611:JXV196611 JNO196611:JNZ196611 JDS196611:JED196611 ITW196611:IUH196611 IKA196611:IKL196611 IAE196611:IAP196611 HQI196611:HQT196611 HGM196611:HGX196611 GWQ196611:GXB196611 GMU196611:GNF196611 GCY196611:GDJ196611 FTC196611:FTN196611 FJG196611:FJR196611 EZK196611:EZV196611 EPO196611:EPZ196611 EFS196611:EGD196611 DVW196611:DWH196611 DMA196611:DML196611 DCE196611:DCP196611 CSI196611:CST196611 CIM196611:CIX196611 BYQ196611:BZB196611 BOU196611:BPF196611 BEY196611:BFJ196611 AVC196611:AVN196611 ALG196611:ALR196611 ABK196611:ABV196611 RO196611:RZ196611 HS196611:ID196611 WUE131075:WUP131075 WKI131075:WKT131075 WAM131075:WAX131075 VQQ131075:VRB131075 VGU131075:VHF131075 UWY131075:UXJ131075 UNC131075:UNN131075 UDG131075:UDR131075 TTK131075:TTV131075 TJO131075:TJZ131075 SZS131075:TAD131075 SPW131075:SQH131075 SGA131075:SGL131075 RWE131075:RWP131075 RMI131075:RMT131075 RCM131075:RCX131075 QSQ131075:QTB131075 QIU131075:QJF131075 PYY131075:PZJ131075 PPC131075:PPN131075 PFG131075:PFR131075 OVK131075:OVV131075 OLO131075:OLZ131075 OBS131075:OCD131075 NRW131075:NSH131075 NIA131075:NIL131075 MYE131075:MYP131075 MOI131075:MOT131075 MEM131075:MEX131075 LUQ131075:LVB131075 LKU131075:LLF131075 LAY131075:LBJ131075 KRC131075:KRN131075 KHG131075:KHR131075 JXK131075:JXV131075 JNO131075:JNZ131075 JDS131075:JED131075 ITW131075:IUH131075 IKA131075:IKL131075 IAE131075:IAP131075 HQI131075:HQT131075 HGM131075:HGX131075 GWQ131075:GXB131075 GMU131075:GNF131075 GCY131075:GDJ131075 FTC131075:FTN131075 FJG131075:FJR131075 EZK131075:EZV131075 EPO131075:EPZ131075 EFS131075:EGD131075 DVW131075:DWH131075 DMA131075:DML131075 DCE131075:DCP131075 CSI131075:CST131075 CIM131075:CIX131075 BYQ131075:BZB131075 BOU131075:BPF131075 BEY131075:BFJ131075 AVC131075:AVN131075 ALG131075:ALR131075 ABK131075:ABV131075 RO131075:RZ131075 HS131075:ID131075 WUE65539:WUP65539 WKI65539:WKT65539 WAM65539:WAX65539 VQQ65539:VRB65539 VGU65539:VHF65539 UWY65539:UXJ65539 UNC65539:UNN65539 UDG65539:UDR65539 TTK65539:TTV65539 TJO65539:TJZ65539 SZS65539:TAD65539 SPW65539:SQH65539 SGA65539:SGL65539 RWE65539:RWP65539 RMI65539:RMT65539 RCM65539:RCX65539 QSQ65539:QTB65539 QIU65539:QJF65539 PYY65539:PZJ65539 PPC65539:PPN65539 PFG65539:PFR65539 OVK65539:OVV65539 OLO65539:OLZ65539 OBS65539:OCD65539 NRW65539:NSH65539 NIA65539:NIL65539 MYE65539:MYP65539 MOI65539:MOT65539 MEM65539:MEX65539 LUQ65539:LVB65539 LKU65539:LLF65539 LAY65539:LBJ65539 KRC65539:KRN65539 KHG65539:KHR65539 JXK65539:JXV65539 JNO65539:JNZ65539 JDS65539:JED65539 ITW65539:IUH65539 IKA65539:IKL65539 IAE65539:IAP65539 HQI65539:HQT65539 HGM65539:HGX65539 GWQ65539:GXB65539 GMU65539:GNF65539 GCY65539:GDJ65539 FTC65539:FTN65539 FJG65539:FJR65539 EZK65539:EZV65539 EPO65539:EPZ65539 EFS65539:EGD65539 DVW65539:DWH65539 DMA65539:DML65539 DCE65539:DCP65539 CSI65539:CST65539 CIM65539:CIX65539 BYQ65539:BZB65539 BOU65539:BPF65539 BEY65539:BFJ65539 AVC65539:AVN65539 ALG65539:ALR65539 ABK65539:ABV65539 RO65539:RZ65539">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HR65539 WUD983043 WKH983043 WAL983043 VQP983043 VGT983043 UWX983043 UNB983043 UDF983043 TTJ983043 TJN983043 SZR983043 SPV983043 SFZ983043 RWD983043 RMH983043 RCL983043 QSP983043 QIT983043 PYX983043 PPB983043 PFF983043 OVJ983043 OLN983043 OBR983043 NRV983043 NHZ983043 MYD983043 MOH983043 MEL983043 LUP983043 LKT983043 LAX983043 KRB983043 KHF983043 JXJ983043 JNN983043 JDR983043 ITV983043 IJZ983043 IAD983043 HQH983043 HGL983043 GWP983043 GMT983043 GCX983043 FTB983043 FJF983043 EZJ983043 EPN983043 EFR983043 DVV983043 DLZ983043 DCD983043 CSH983043 CIL983043 BYP983043 BOT983043 BEX983043 AVB983043 ALF983043 ABJ983043 RN983043 HR983043 WUD917507 WKH917507 WAL917507 VQP917507 VGT917507 UWX917507 UNB917507 UDF917507 TTJ917507 TJN917507 SZR917507 SPV917507 SFZ917507 RWD917507 RMH917507 RCL917507 QSP917507 QIT917507 PYX917507 PPB917507 PFF917507 OVJ917507 OLN917507 OBR917507 NRV917507 NHZ917507 MYD917507 MOH917507 MEL917507 LUP917507 LKT917507 LAX917507 KRB917507 KHF917507 JXJ917507 JNN917507 JDR917507 ITV917507 IJZ917507 IAD917507 HQH917507 HGL917507 GWP917507 GMT917507 GCX917507 FTB917507 FJF917507 EZJ917507 EPN917507 EFR917507 DVV917507 DLZ917507 DCD917507 CSH917507 CIL917507 BYP917507 BOT917507 BEX917507 AVB917507 ALF917507 ABJ917507 RN917507 HR917507 WUD851971 WKH851971 WAL851971 VQP851971 VGT851971 UWX851971 UNB851971 UDF851971 TTJ851971 TJN851971 SZR851971 SPV851971 SFZ851971 RWD851971 RMH851971 RCL851971 QSP851971 QIT851971 PYX851971 PPB851971 PFF851971 OVJ851971 OLN851971 OBR851971 NRV851971 NHZ851971 MYD851971 MOH851971 MEL851971 LUP851971 LKT851971 LAX851971 KRB851971 KHF851971 JXJ851971 JNN851971 JDR851971 ITV851971 IJZ851971 IAD851971 HQH851971 HGL851971 GWP851971 GMT851971 GCX851971 FTB851971 FJF851971 EZJ851971 EPN851971 EFR851971 DVV851971 DLZ851971 DCD851971 CSH851971 CIL851971 BYP851971 BOT851971 BEX851971 AVB851971 ALF851971 ABJ851971 RN851971 HR851971 WUD786435 WKH786435 WAL786435 VQP786435 VGT786435 UWX786435 UNB786435 UDF786435 TTJ786435 TJN786435 SZR786435 SPV786435 SFZ786435 RWD786435 RMH786435 RCL786435 QSP786435 QIT786435 PYX786435 PPB786435 PFF786435 OVJ786435 OLN786435 OBR786435 NRV786435 NHZ786435 MYD786435 MOH786435 MEL786435 LUP786435 LKT786435 LAX786435 KRB786435 KHF786435 JXJ786435 JNN786435 JDR786435 ITV786435 IJZ786435 IAD786435 HQH786435 HGL786435 GWP786435 GMT786435 GCX786435 FTB786435 FJF786435 EZJ786435 EPN786435 EFR786435 DVV786435 DLZ786435 DCD786435 CSH786435 CIL786435 BYP786435 BOT786435 BEX786435 AVB786435 ALF786435 ABJ786435 RN786435 HR786435 WUD720899 WKH720899 WAL720899 VQP720899 VGT720899 UWX720899 UNB720899 UDF720899 TTJ720899 TJN720899 SZR720899 SPV720899 SFZ720899 RWD720899 RMH720899 RCL720899 QSP720899 QIT720899 PYX720899 PPB720899 PFF720899 OVJ720899 OLN720899 OBR720899 NRV720899 NHZ720899 MYD720899 MOH720899 MEL720899 LUP720899 LKT720899 LAX720899 KRB720899 KHF720899 JXJ720899 JNN720899 JDR720899 ITV720899 IJZ720899 IAD720899 HQH720899 HGL720899 GWP720899 GMT720899 GCX720899 FTB720899 FJF720899 EZJ720899 EPN720899 EFR720899 DVV720899 DLZ720899 DCD720899 CSH720899 CIL720899 BYP720899 BOT720899 BEX720899 AVB720899 ALF720899 ABJ720899 RN720899 HR720899 WUD655363 WKH655363 WAL655363 VQP655363 VGT655363 UWX655363 UNB655363 UDF655363 TTJ655363 TJN655363 SZR655363 SPV655363 SFZ655363 RWD655363 RMH655363 RCL655363 QSP655363 QIT655363 PYX655363 PPB655363 PFF655363 OVJ655363 OLN655363 OBR655363 NRV655363 NHZ655363 MYD655363 MOH655363 MEL655363 LUP655363 LKT655363 LAX655363 KRB655363 KHF655363 JXJ655363 JNN655363 JDR655363 ITV655363 IJZ655363 IAD655363 HQH655363 HGL655363 GWP655363 GMT655363 GCX655363 FTB655363 FJF655363 EZJ655363 EPN655363 EFR655363 DVV655363 DLZ655363 DCD655363 CSH655363 CIL655363 BYP655363 BOT655363 BEX655363 AVB655363 ALF655363 ABJ655363 RN655363 HR655363 WUD589827 WKH589827 WAL589827 VQP589827 VGT589827 UWX589827 UNB589827 UDF589827 TTJ589827 TJN589827 SZR589827 SPV589827 SFZ589827 RWD589827 RMH589827 RCL589827 QSP589827 QIT589827 PYX589827 PPB589827 PFF589827 OVJ589827 OLN589827 OBR589827 NRV589827 NHZ589827 MYD589827 MOH589827 MEL589827 LUP589827 LKT589827 LAX589827 KRB589827 KHF589827 JXJ589827 JNN589827 JDR589827 ITV589827 IJZ589827 IAD589827 HQH589827 HGL589827 GWP589827 GMT589827 GCX589827 FTB589827 FJF589827 EZJ589827 EPN589827 EFR589827 DVV589827 DLZ589827 DCD589827 CSH589827 CIL589827 BYP589827 BOT589827 BEX589827 AVB589827 ALF589827 ABJ589827 RN589827 HR589827 WUD524291 WKH524291 WAL524291 VQP524291 VGT524291 UWX524291 UNB524291 UDF524291 TTJ524291 TJN524291 SZR524291 SPV524291 SFZ524291 RWD524291 RMH524291 RCL524291 QSP524291 QIT524291 PYX524291 PPB524291 PFF524291 OVJ524291 OLN524291 OBR524291 NRV524291 NHZ524291 MYD524291 MOH524291 MEL524291 LUP524291 LKT524291 LAX524291 KRB524291 KHF524291 JXJ524291 JNN524291 JDR524291 ITV524291 IJZ524291 IAD524291 HQH524291 HGL524291 GWP524291 GMT524291 GCX524291 FTB524291 FJF524291 EZJ524291 EPN524291 EFR524291 DVV524291 DLZ524291 DCD524291 CSH524291 CIL524291 BYP524291 BOT524291 BEX524291 AVB524291 ALF524291 ABJ524291 RN524291 HR524291 WUD458755 WKH458755 WAL458755 VQP458755 VGT458755 UWX458755 UNB458755 UDF458755 TTJ458755 TJN458755 SZR458755 SPV458755 SFZ458755 RWD458755 RMH458755 RCL458755 QSP458755 QIT458755 PYX458755 PPB458755 PFF458755 OVJ458755 OLN458755 OBR458755 NRV458755 NHZ458755 MYD458755 MOH458755 MEL458755 LUP458755 LKT458755 LAX458755 KRB458755 KHF458755 JXJ458755 JNN458755 JDR458755 ITV458755 IJZ458755 IAD458755 HQH458755 HGL458755 GWP458755 GMT458755 GCX458755 FTB458755 FJF458755 EZJ458755 EPN458755 EFR458755 DVV458755 DLZ458755 DCD458755 CSH458755 CIL458755 BYP458755 BOT458755 BEX458755 AVB458755 ALF458755 ABJ458755 RN458755 HR458755 WUD393219 WKH393219 WAL393219 VQP393219 VGT393219 UWX393219 UNB393219 UDF393219 TTJ393219 TJN393219 SZR393219 SPV393219 SFZ393219 RWD393219 RMH393219 RCL393219 QSP393219 QIT393219 PYX393219 PPB393219 PFF393219 OVJ393219 OLN393219 OBR393219 NRV393219 NHZ393219 MYD393219 MOH393219 MEL393219 LUP393219 LKT393219 LAX393219 KRB393219 KHF393219 JXJ393219 JNN393219 JDR393219 ITV393219 IJZ393219 IAD393219 HQH393219 HGL393219 GWP393219 GMT393219 GCX393219 FTB393219 FJF393219 EZJ393219 EPN393219 EFR393219 DVV393219 DLZ393219 DCD393219 CSH393219 CIL393219 BYP393219 BOT393219 BEX393219 AVB393219 ALF393219 ABJ393219 RN393219 HR393219 WUD327683 WKH327683 WAL327683 VQP327683 VGT327683 UWX327683 UNB327683 UDF327683 TTJ327683 TJN327683 SZR327683 SPV327683 SFZ327683 RWD327683 RMH327683 RCL327683 QSP327683 QIT327683 PYX327683 PPB327683 PFF327683 OVJ327683 OLN327683 OBR327683 NRV327683 NHZ327683 MYD327683 MOH327683 MEL327683 LUP327683 LKT327683 LAX327683 KRB327683 KHF327683 JXJ327683 JNN327683 JDR327683 ITV327683 IJZ327683 IAD327683 HQH327683 HGL327683 GWP327683 GMT327683 GCX327683 FTB327683 FJF327683 EZJ327683 EPN327683 EFR327683 DVV327683 DLZ327683 DCD327683 CSH327683 CIL327683 BYP327683 BOT327683 BEX327683 AVB327683 ALF327683 ABJ327683 RN327683 HR327683 WUD262147 WKH262147 WAL262147 VQP262147 VGT262147 UWX262147 UNB262147 UDF262147 TTJ262147 TJN262147 SZR262147 SPV262147 SFZ262147 RWD262147 RMH262147 RCL262147 QSP262147 QIT262147 PYX262147 PPB262147 PFF262147 OVJ262147 OLN262147 OBR262147 NRV262147 NHZ262147 MYD262147 MOH262147 MEL262147 LUP262147 LKT262147 LAX262147 KRB262147 KHF262147 JXJ262147 JNN262147 JDR262147 ITV262147 IJZ262147 IAD262147 HQH262147 HGL262147 GWP262147 GMT262147 GCX262147 FTB262147 FJF262147 EZJ262147 EPN262147 EFR262147 DVV262147 DLZ262147 DCD262147 CSH262147 CIL262147 BYP262147 BOT262147 BEX262147 AVB262147 ALF262147 ABJ262147 RN262147 HR262147 WUD196611 WKH196611 WAL196611 VQP196611 VGT196611 UWX196611 UNB196611 UDF196611 TTJ196611 TJN196611 SZR196611 SPV196611 SFZ196611 RWD196611 RMH196611 RCL196611 QSP196611 QIT196611 PYX196611 PPB196611 PFF196611 OVJ196611 OLN196611 OBR196611 NRV196611 NHZ196611 MYD196611 MOH196611 MEL196611 LUP196611 LKT196611 LAX196611 KRB196611 KHF196611 JXJ196611 JNN196611 JDR196611 ITV196611 IJZ196611 IAD196611 HQH196611 HGL196611 GWP196611 GMT196611 GCX196611 FTB196611 FJF196611 EZJ196611 EPN196611 EFR196611 DVV196611 DLZ196611 DCD196611 CSH196611 CIL196611 BYP196611 BOT196611 BEX196611 AVB196611 ALF196611 ABJ196611 RN196611 HR196611 WUD131075 WKH131075 WAL131075 VQP131075 VGT131075 UWX131075 UNB131075 UDF131075 TTJ131075 TJN131075 SZR131075 SPV131075 SFZ131075 RWD131075 RMH131075 RCL131075 QSP131075 QIT131075 PYX131075 PPB131075 PFF131075 OVJ131075 OLN131075 OBR131075 NRV131075 NHZ131075 MYD131075 MOH131075 MEL131075 LUP131075 LKT131075 LAX131075 KRB131075 KHF131075 JXJ131075 JNN131075 JDR131075 ITV131075 IJZ131075 IAD131075 HQH131075 HGL131075 GWP131075 GMT131075 GCX131075 FTB131075 FJF131075 EZJ131075 EPN131075 EFR131075 DVV131075 DLZ131075 DCD131075 CSH131075 CIL131075 BYP131075 BOT131075 BEX131075 AVB131075 ALF131075 ABJ131075 RN131075 HR131075 WUD65539 WKH65539 WAL65539 VQP65539 VGT65539 UWX65539 UNB65539 UDF65539 TTJ65539 TJN65539 SZR65539 SPV65539 SFZ65539 RWD65539 RMH65539 RCL65539 QSP65539 QIT65539 PYX65539 PPB65539 PFF65539 OVJ65539 OLN65539 OBR65539 NRV65539 NHZ65539 MYD65539 MOH65539 MEL65539 LUP65539 LKT65539 LAX65539 KRB65539 KHF65539 JXJ65539 JNN65539 JDR65539 ITV65539 IJZ65539 IAD65539 HQH65539 HGL65539 GWP65539 GMT65539 GCX65539 FTB65539 FJF65539 EZJ65539 EPN65539 EFR65539 DVV65539 DLZ65539 DCD65539 CSH65539 CIL65539 BYP65539 BOT65539 BEX65539 AVB65539 ALF65539 ABJ65539 RN65539">
      <formula1>kind_of_tariff_unit</formula1>
    </dataValidation>
    <dataValidation type="decimal" operator="greaterThanOrEqual" allowBlank="1" showInputMessage="1" showErrorMessage="1" error="Допускается ввод только неотрицательных чисел" sqref="F68:F69 F46:F49 F52 F55:F65 F24:F41 F15 F12 F19:F21">
      <formula1>0</formula1>
    </dataValidation>
    <dataValidation type="decimal" operator="greaterThanOrEqual" allowBlank="1" showInputMessage="1" showErrorMessage="1" error="Допускается ввод только действительных чисел" sqref="F50 F45">
      <formula1>-9.99999999999999E+23</formula1>
    </dataValidation>
    <dataValidation operator="greaterThanOrEqual" allowBlank="1" showInputMessage="1" showErrorMessage="1" prompt="Введите адрес сайта, на котором опубликована годовая бухгалтерская отчетность" sqref="F51"/>
    <dataValidation type="list" allowBlank="1" showInputMessage="1" showErrorMessage="1" error="Выберите значение из выпадающего списка" prompt="Выберите значение из списка" sqref="E12">
      <formula1>Reference_TypeOfWorking</formula1>
    </dataValidation>
  </dataValidations>
  <hyperlinks>
    <hyperlink ref="E13" location="Показатели!A1" tooltip="Добавить запись" display="Добавить вид деятельности"/>
    <hyperlink ref="E23" location="Показатели!A1" tooltip="Добавить запись" display="Добавить вид топлива"/>
    <hyperlink ref="E44" location="Показатели!A1" tooltip="Добавить запись" display="Добавить расходы"/>
    <hyperlink ref="E54" location="Показатели!A1" tooltip="Добавить запись" display="Добавить источник тепловой энергии"/>
    <hyperlink ref="E67" location="Показатели!A1" tooltip="Добавить запись" display="Добавить источник тепловой энергии"/>
    <hyperlink ref="C18:C22" location="'Показатели'!$C$18" tooltip="Удалить вид топлива" display="ы"/>
  </hyperlinks>
  <printOptions horizontalCentered="1" verticalCentered="1"/>
  <pageMargins left="0" right="0" top="0" bottom="0" header="0" footer="0.78740157480314965"/>
  <pageSetup paperSize="9" scale="56" fitToHeight="0" orientation="portrait" blackAndWhite="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T11"/>
  <sheetViews>
    <sheetView showGridLines="0" topLeftCell="B3" zoomScaleNormal="100" workbookViewId="0">
      <selection activeCell="I21" sqref="I21"/>
    </sheetView>
  </sheetViews>
  <sheetFormatPr defaultColWidth="10.5546875" defaultRowHeight="12.75"/>
  <cols>
    <col min="1" max="1" width="9.109375" style="108" hidden="1" customWidth="1"/>
    <col min="2" max="2" width="3.6640625" style="109" customWidth="1"/>
    <col min="3" max="4" width="7.6640625" style="98" customWidth="1"/>
    <col min="5" max="5" width="20.6640625" style="98" customWidth="1"/>
    <col min="6" max="7" width="5.6640625" style="98" customWidth="1"/>
    <col min="8" max="8" width="19.88671875" style="98" customWidth="1"/>
    <col min="9" max="9" width="20.6640625" style="98" customWidth="1"/>
    <col min="10" max="11" width="5.6640625" style="98" customWidth="1"/>
    <col min="12" max="16" width="20.6640625" style="98" customWidth="1"/>
    <col min="17" max="17" width="10.5546875" style="98" customWidth="1"/>
    <col min="18" max="16384" width="10.5546875" style="98"/>
  </cols>
  <sheetData>
    <row r="1" spans="1:20" hidden="1"/>
    <row r="2" spans="1:20" hidden="1"/>
    <row r="3" spans="1:20">
      <c r="C3" s="194" t="str">
        <f ca="1">Getcode()</f>
        <v>ELPASS.JKH.OPEN.INFO.BALANCE.WARM</v>
      </c>
      <c r="D3" s="194"/>
      <c r="E3" s="182"/>
      <c r="P3" s="118" t="str">
        <f ca="1">Инструкция!version</f>
        <v>Версия 1.0 от 01.10.2017</v>
      </c>
    </row>
    <row r="4" spans="1:20">
      <c r="C4" s="382" t="s">
        <v>2068</v>
      </c>
      <c r="D4" s="382"/>
      <c r="E4" s="412"/>
      <c r="F4" s="412"/>
      <c r="G4" s="412"/>
      <c r="H4" s="412"/>
      <c r="I4" s="412"/>
      <c r="J4" s="412"/>
      <c r="K4" s="412"/>
      <c r="L4" s="412"/>
      <c r="M4" s="412"/>
      <c r="N4" s="412"/>
      <c r="O4" s="412"/>
      <c r="P4" s="412"/>
    </row>
    <row r="5" spans="1:20">
      <c r="C5" s="413"/>
      <c r="D5" s="413"/>
      <c r="E5" s="413"/>
      <c r="F5" s="413"/>
      <c r="G5" s="413"/>
      <c r="H5" s="413"/>
      <c r="I5" s="413"/>
      <c r="J5" s="413"/>
      <c r="K5" s="413"/>
      <c r="L5" s="413"/>
      <c r="M5" s="413"/>
      <c r="N5" s="413"/>
      <c r="O5" s="413"/>
      <c r="P5" s="413"/>
    </row>
    <row r="6" spans="1:20">
      <c r="B6" s="115"/>
      <c r="C6" s="384" t="s">
        <v>1</v>
      </c>
      <c r="D6" s="384"/>
      <c r="E6" s="384"/>
      <c r="F6" s="384"/>
      <c r="G6" s="384"/>
      <c r="H6" s="384"/>
      <c r="I6" s="384"/>
      <c r="J6" s="384"/>
      <c r="K6" s="384"/>
      <c r="L6" s="384"/>
      <c r="M6" s="384"/>
      <c r="N6" s="384"/>
      <c r="O6" s="384"/>
      <c r="P6" s="384"/>
    </row>
    <row r="7" spans="1:20">
      <c r="C7" s="103"/>
      <c r="D7" s="103"/>
      <c r="E7" s="116"/>
      <c r="F7" s="116"/>
      <c r="G7" s="170"/>
      <c r="H7" s="116"/>
      <c r="I7" s="116"/>
      <c r="J7" s="116"/>
      <c r="K7" s="170"/>
      <c r="L7" s="116"/>
      <c r="M7" s="116"/>
      <c r="N7" s="116"/>
      <c r="O7" s="116"/>
      <c r="P7" s="116"/>
    </row>
    <row r="8" spans="1:20" ht="38.25" customHeight="1">
      <c r="B8" s="108"/>
      <c r="C8" s="414" t="s">
        <v>2069</v>
      </c>
      <c r="D8" s="415"/>
      <c r="E8" s="416"/>
      <c r="F8" s="417" t="s">
        <v>2070</v>
      </c>
      <c r="G8" s="418"/>
      <c r="H8" s="419"/>
      <c r="I8" s="332" t="s">
        <v>2071</v>
      </c>
      <c r="J8" s="420" t="s">
        <v>2072</v>
      </c>
      <c r="K8" s="412"/>
      <c r="L8" s="421"/>
      <c r="M8" s="331" t="s">
        <v>2073</v>
      </c>
      <c r="N8" s="333" t="s">
        <v>2074</v>
      </c>
      <c r="O8" s="333" t="s">
        <v>2075</v>
      </c>
      <c r="P8" s="331" t="s">
        <v>2076</v>
      </c>
    </row>
    <row r="9" spans="1:20">
      <c r="A9" s="117"/>
      <c r="B9" s="98"/>
      <c r="C9" s="407">
        <v>1</v>
      </c>
      <c r="D9" s="408"/>
      <c r="E9" s="408"/>
      <c r="F9" s="408">
        <v>2</v>
      </c>
      <c r="G9" s="409"/>
      <c r="H9" s="409"/>
      <c r="I9" s="337">
        <v>3</v>
      </c>
      <c r="J9" s="408">
        <v>4</v>
      </c>
      <c r="K9" s="409"/>
      <c r="L9" s="409"/>
      <c r="M9" s="338" t="s">
        <v>2049</v>
      </c>
      <c r="N9" s="338" t="s">
        <v>2050</v>
      </c>
      <c r="O9" s="338" t="s">
        <v>2051</v>
      </c>
      <c r="P9" s="339" t="s">
        <v>2052</v>
      </c>
      <c r="R9" s="195"/>
      <c r="S9" s="195"/>
      <c r="T9" s="195"/>
    </row>
    <row r="10" spans="1:20">
      <c r="A10" s="117"/>
      <c r="B10" s="98"/>
      <c r="C10" s="334" t="s">
        <v>2077</v>
      </c>
      <c r="D10" s="410" t="s">
        <v>2078</v>
      </c>
      <c r="E10" s="411"/>
      <c r="F10" s="411"/>
      <c r="G10" s="411"/>
      <c r="H10" s="411"/>
      <c r="I10" s="411"/>
      <c r="J10" s="411"/>
      <c r="K10" s="411"/>
      <c r="L10" s="411"/>
      <c r="M10" s="411"/>
      <c r="N10" s="411"/>
      <c r="O10" s="335">
        <f>List10_RepairCosts</f>
        <v>0</v>
      </c>
      <c r="P10" s="336"/>
    </row>
    <row r="11" spans="1:20">
      <c r="B11" s="108"/>
      <c r="C11" s="161"/>
      <c r="D11" s="159"/>
      <c r="E11" s="176" t="s">
        <v>2079</v>
      </c>
      <c r="F11" s="171"/>
      <c r="G11" s="168"/>
      <c r="H11" s="171"/>
      <c r="I11" s="181"/>
      <c r="J11" s="171"/>
      <c r="K11" s="171"/>
      <c r="L11" s="159"/>
      <c r="M11" s="159"/>
      <c r="N11" s="159"/>
      <c r="O11" s="159"/>
      <c r="P11" s="160"/>
      <c r="Q11" s="114" t="s">
        <v>202</v>
      </c>
    </row>
  </sheetData>
  <sheetProtection password="C39D" sheet="1" objects="1" scenarios="1" formatColumns="0" formatRows="0"/>
  <dataConsolidate/>
  <mergeCells count="9">
    <mergeCell ref="C9:E9"/>
    <mergeCell ref="F9:H9"/>
    <mergeCell ref="J9:L9"/>
    <mergeCell ref="D10:N10"/>
    <mergeCell ref="C4:P5"/>
    <mergeCell ref="C6:P6"/>
    <mergeCell ref="C8:E8"/>
    <mergeCell ref="F8:H8"/>
    <mergeCell ref="J8:L8"/>
  </mergeCells>
  <dataValidations count="3">
    <dataValidation type="textLength" operator="lessThanOrEqual" allowBlank="1" showInputMessage="1" showErrorMessage="1" errorTitle="Ошибка" error="Допускается ввод не более 900 символов!" sqref="WVC983016:WVF983016 IQ65512:IT65512 SM65512:SP65512 ACI65512:ACL65512 AME65512:AMH65512 AWA65512:AWD65512 BFW65512:BFZ65512 BPS65512:BPV65512 BZO65512:BZR65512 CJK65512:CJN65512 CTG65512:CTJ65512 DDC65512:DDF65512 DMY65512:DNB65512 DWU65512:DWX65512 EGQ65512:EGT65512 EQM65512:EQP65512 FAI65512:FAL65512 FKE65512:FKH65512 FUA65512:FUD65512 GDW65512:GDZ65512 GNS65512:GNV65512 GXO65512:GXR65512 HHK65512:HHN65512 HRG65512:HRJ65512 IBC65512:IBF65512 IKY65512:ILB65512 IUU65512:IUX65512 JEQ65512:JET65512 JOM65512:JOP65512 JYI65512:JYL65512 KIE65512:KIH65512 KSA65512:KSD65512 LBW65512:LBZ65512 LLS65512:LLV65512 LVO65512:LVR65512 MFK65512:MFN65512 MPG65512:MPJ65512 MZC65512:MZF65512 NIY65512:NJB65512 NSU65512:NSX65512 OCQ65512:OCT65512 OMM65512:OMP65512 OWI65512:OWL65512 PGE65512:PGH65512 PQA65512:PQD65512 PZW65512:PZZ65512 QJS65512:QJV65512 QTO65512:QTR65512 RDK65512:RDN65512 RNG65512:RNJ65512 RXC65512:RXF65512 SGY65512:SHB65512 SQU65512:SQX65512 TAQ65512:TAT65512 TKM65512:TKP65512 TUI65512:TUL65512 UEE65512:UEH65512 UOA65512:UOD65512 UXW65512:UXZ65512 VHS65512:VHV65512 VRO65512:VRR65512 WBK65512:WBN65512 WLG65512:WLJ65512 WVC65512:WVF65512 IQ131048:IT131048 SM131048:SP131048 ACI131048:ACL131048 AME131048:AMH131048 AWA131048:AWD131048 BFW131048:BFZ131048 BPS131048:BPV131048 BZO131048:BZR131048 CJK131048:CJN131048 CTG131048:CTJ131048 DDC131048:DDF131048 DMY131048:DNB131048 DWU131048:DWX131048 EGQ131048:EGT131048 EQM131048:EQP131048 FAI131048:FAL131048 FKE131048:FKH131048 FUA131048:FUD131048 GDW131048:GDZ131048 GNS131048:GNV131048 GXO131048:GXR131048 HHK131048:HHN131048 HRG131048:HRJ131048 IBC131048:IBF131048 IKY131048:ILB131048 IUU131048:IUX131048 JEQ131048:JET131048 JOM131048:JOP131048 JYI131048:JYL131048 KIE131048:KIH131048 KSA131048:KSD131048 LBW131048:LBZ131048 LLS131048:LLV131048 LVO131048:LVR131048 MFK131048:MFN131048 MPG131048:MPJ131048 MZC131048:MZF131048 NIY131048:NJB131048 NSU131048:NSX131048 OCQ131048:OCT131048 OMM131048:OMP131048 OWI131048:OWL131048 PGE131048:PGH131048 PQA131048:PQD131048 PZW131048:PZZ131048 QJS131048:QJV131048 QTO131048:QTR131048 RDK131048:RDN131048 RNG131048:RNJ131048 RXC131048:RXF131048 SGY131048:SHB131048 SQU131048:SQX131048 TAQ131048:TAT131048 TKM131048:TKP131048 TUI131048:TUL131048 UEE131048:UEH131048 UOA131048:UOD131048 UXW131048:UXZ131048 VHS131048:VHV131048 VRO131048:VRR131048 WBK131048:WBN131048 WLG131048:WLJ131048 WVC131048:WVF131048 IQ196584:IT196584 SM196584:SP196584 ACI196584:ACL196584 AME196584:AMH196584 AWA196584:AWD196584 BFW196584:BFZ196584 BPS196584:BPV196584 BZO196584:BZR196584 CJK196584:CJN196584 CTG196584:CTJ196584 DDC196584:DDF196584 DMY196584:DNB196584 DWU196584:DWX196584 EGQ196584:EGT196584 EQM196584:EQP196584 FAI196584:FAL196584 FKE196584:FKH196584 FUA196584:FUD196584 GDW196584:GDZ196584 GNS196584:GNV196584 GXO196584:GXR196584 HHK196584:HHN196584 HRG196584:HRJ196584 IBC196584:IBF196584 IKY196584:ILB196584 IUU196584:IUX196584 JEQ196584:JET196584 JOM196584:JOP196584 JYI196584:JYL196584 KIE196584:KIH196584 KSA196584:KSD196584 LBW196584:LBZ196584 LLS196584:LLV196584 LVO196584:LVR196584 MFK196584:MFN196584 MPG196584:MPJ196584 MZC196584:MZF196584 NIY196584:NJB196584 NSU196584:NSX196584 OCQ196584:OCT196584 OMM196584:OMP196584 OWI196584:OWL196584 PGE196584:PGH196584 PQA196584:PQD196584 PZW196584:PZZ196584 QJS196584:QJV196584 QTO196584:QTR196584 RDK196584:RDN196584 RNG196584:RNJ196584 RXC196584:RXF196584 SGY196584:SHB196584 SQU196584:SQX196584 TAQ196584:TAT196584 TKM196584:TKP196584 TUI196584:TUL196584 UEE196584:UEH196584 UOA196584:UOD196584 UXW196584:UXZ196584 VHS196584:VHV196584 VRO196584:VRR196584 WBK196584:WBN196584 WLG196584:WLJ196584 WVC196584:WVF196584 IQ262120:IT262120 SM262120:SP262120 ACI262120:ACL262120 AME262120:AMH262120 AWA262120:AWD262120 BFW262120:BFZ262120 BPS262120:BPV262120 BZO262120:BZR262120 CJK262120:CJN262120 CTG262120:CTJ262120 DDC262120:DDF262120 DMY262120:DNB262120 DWU262120:DWX262120 EGQ262120:EGT262120 EQM262120:EQP262120 FAI262120:FAL262120 FKE262120:FKH262120 FUA262120:FUD262120 GDW262120:GDZ262120 GNS262120:GNV262120 GXO262120:GXR262120 HHK262120:HHN262120 HRG262120:HRJ262120 IBC262120:IBF262120 IKY262120:ILB262120 IUU262120:IUX262120 JEQ262120:JET262120 JOM262120:JOP262120 JYI262120:JYL262120 KIE262120:KIH262120 KSA262120:KSD262120 LBW262120:LBZ262120 LLS262120:LLV262120 LVO262120:LVR262120 MFK262120:MFN262120 MPG262120:MPJ262120 MZC262120:MZF262120 NIY262120:NJB262120 NSU262120:NSX262120 OCQ262120:OCT262120 OMM262120:OMP262120 OWI262120:OWL262120 PGE262120:PGH262120 PQA262120:PQD262120 PZW262120:PZZ262120 QJS262120:QJV262120 QTO262120:QTR262120 RDK262120:RDN262120 RNG262120:RNJ262120 RXC262120:RXF262120 SGY262120:SHB262120 SQU262120:SQX262120 TAQ262120:TAT262120 TKM262120:TKP262120 TUI262120:TUL262120 UEE262120:UEH262120 UOA262120:UOD262120 UXW262120:UXZ262120 VHS262120:VHV262120 VRO262120:VRR262120 WBK262120:WBN262120 WLG262120:WLJ262120 WVC262120:WVF262120 IQ327656:IT327656 SM327656:SP327656 ACI327656:ACL327656 AME327656:AMH327656 AWA327656:AWD327656 BFW327656:BFZ327656 BPS327656:BPV327656 BZO327656:BZR327656 CJK327656:CJN327656 CTG327656:CTJ327656 DDC327656:DDF327656 DMY327656:DNB327656 DWU327656:DWX327656 EGQ327656:EGT327656 EQM327656:EQP327656 FAI327656:FAL327656 FKE327656:FKH327656 FUA327656:FUD327656 GDW327656:GDZ327656 GNS327656:GNV327656 GXO327656:GXR327656 HHK327656:HHN327656 HRG327656:HRJ327656 IBC327656:IBF327656 IKY327656:ILB327656 IUU327656:IUX327656 JEQ327656:JET327656 JOM327656:JOP327656 JYI327656:JYL327656 KIE327656:KIH327656 KSA327656:KSD327656 LBW327656:LBZ327656 LLS327656:LLV327656 LVO327656:LVR327656 MFK327656:MFN327656 MPG327656:MPJ327656 MZC327656:MZF327656 NIY327656:NJB327656 NSU327656:NSX327656 OCQ327656:OCT327656 OMM327656:OMP327656 OWI327656:OWL327656 PGE327656:PGH327656 PQA327656:PQD327656 PZW327656:PZZ327656 QJS327656:QJV327656 QTO327656:QTR327656 RDK327656:RDN327656 RNG327656:RNJ327656 RXC327656:RXF327656 SGY327656:SHB327656 SQU327656:SQX327656 TAQ327656:TAT327656 TKM327656:TKP327656 TUI327656:TUL327656 UEE327656:UEH327656 UOA327656:UOD327656 UXW327656:UXZ327656 VHS327656:VHV327656 VRO327656:VRR327656 WBK327656:WBN327656 WLG327656:WLJ327656 WVC327656:WVF327656 IQ393192:IT393192 SM393192:SP393192 ACI393192:ACL393192 AME393192:AMH393192 AWA393192:AWD393192 BFW393192:BFZ393192 BPS393192:BPV393192 BZO393192:BZR393192 CJK393192:CJN393192 CTG393192:CTJ393192 DDC393192:DDF393192 DMY393192:DNB393192 DWU393192:DWX393192 EGQ393192:EGT393192 EQM393192:EQP393192 FAI393192:FAL393192 FKE393192:FKH393192 FUA393192:FUD393192 GDW393192:GDZ393192 GNS393192:GNV393192 GXO393192:GXR393192 HHK393192:HHN393192 HRG393192:HRJ393192 IBC393192:IBF393192 IKY393192:ILB393192 IUU393192:IUX393192 JEQ393192:JET393192 JOM393192:JOP393192 JYI393192:JYL393192 KIE393192:KIH393192 KSA393192:KSD393192 LBW393192:LBZ393192 LLS393192:LLV393192 LVO393192:LVR393192 MFK393192:MFN393192 MPG393192:MPJ393192 MZC393192:MZF393192 NIY393192:NJB393192 NSU393192:NSX393192 OCQ393192:OCT393192 OMM393192:OMP393192 OWI393192:OWL393192 PGE393192:PGH393192 PQA393192:PQD393192 PZW393192:PZZ393192 QJS393192:QJV393192 QTO393192:QTR393192 RDK393192:RDN393192 RNG393192:RNJ393192 RXC393192:RXF393192 SGY393192:SHB393192 SQU393192:SQX393192 TAQ393192:TAT393192 TKM393192:TKP393192 TUI393192:TUL393192 UEE393192:UEH393192 UOA393192:UOD393192 UXW393192:UXZ393192 VHS393192:VHV393192 VRO393192:VRR393192 WBK393192:WBN393192 WLG393192:WLJ393192 WVC393192:WVF393192 IQ458728:IT458728 SM458728:SP458728 ACI458728:ACL458728 AME458728:AMH458728 AWA458728:AWD458728 BFW458728:BFZ458728 BPS458728:BPV458728 BZO458728:BZR458728 CJK458728:CJN458728 CTG458728:CTJ458728 DDC458728:DDF458728 DMY458728:DNB458728 DWU458728:DWX458728 EGQ458728:EGT458728 EQM458728:EQP458728 FAI458728:FAL458728 FKE458728:FKH458728 FUA458728:FUD458728 GDW458728:GDZ458728 GNS458728:GNV458728 GXO458728:GXR458728 HHK458728:HHN458728 HRG458728:HRJ458728 IBC458728:IBF458728 IKY458728:ILB458728 IUU458728:IUX458728 JEQ458728:JET458728 JOM458728:JOP458728 JYI458728:JYL458728 KIE458728:KIH458728 KSA458728:KSD458728 LBW458728:LBZ458728 LLS458728:LLV458728 LVO458728:LVR458728 MFK458728:MFN458728 MPG458728:MPJ458728 MZC458728:MZF458728 NIY458728:NJB458728 NSU458728:NSX458728 OCQ458728:OCT458728 OMM458728:OMP458728 OWI458728:OWL458728 PGE458728:PGH458728 PQA458728:PQD458728 PZW458728:PZZ458728 QJS458728:QJV458728 QTO458728:QTR458728 RDK458728:RDN458728 RNG458728:RNJ458728 RXC458728:RXF458728 SGY458728:SHB458728 SQU458728:SQX458728 TAQ458728:TAT458728 TKM458728:TKP458728 TUI458728:TUL458728 UEE458728:UEH458728 UOA458728:UOD458728 UXW458728:UXZ458728 VHS458728:VHV458728 VRO458728:VRR458728 WBK458728:WBN458728 WLG458728:WLJ458728 WVC458728:WVF458728 IQ524264:IT524264 SM524264:SP524264 ACI524264:ACL524264 AME524264:AMH524264 AWA524264:AWD524264 BFW524264:BFZ524264 BPS524264:BPV524264 BZO524264:BZR524264 CJK524264:CJN524264 CTG524264:CTJ524264 DDC524264:DDF524264 DMY524264:DNB524264 DWU524264:DWX524264 EGQ524264:EGT524264 EQM524264:EQP524264 FAI524264:FAL524264 FKE524264:FKH524264 FUA524264:FUD524264 GDW524264:GDZ524264 GNS524264:GNV524264 GXO524264:GXR524264 HHK524264:HHN524264 HRG524264:HRJ524264 IBC524264:IBF524264 IKY524264:ILB524264 IUU524264:IUX524264 JEQ524264:JET524264 JOM524264:JOP524264 JYI524264:JYL524264 KIE524264:KIH524264 KSA524264:KSD524264 LBW524264:LBZ524264 LLS524264:LLV524264 LVO524264:LVR524264 MFK524264:MFN524264 MPG524264:MPJ524264 MZC524264:MZF524264 NIY524264:NJB524264 NSU524264:NSX524264 OCQ524264:OCT524264 OMM524264:OMP524264 OWI524264:OWL524264 PGE524264:PGH524264 PQA524264:PQD524264 PZW524264:PZZ524264 QJS524264:QJV524264 QTO524264:QTR524264 RDK524264:RDN524264 RNG524264:RNJ524264 RXC524264:RXF524264 SGY524264:SHB524264 SQU524264:SQX524264 TAQ524264:TAT524264 TKM524264:TKP524264 TUI524264:TUL524264 UEE524264:UEH524264 UOA524264:UOD524264 UXW524264:UXZ524264 VHS524264:VHV524264 VRO524264:VRR524264 WBK524264:WBN524264 WLG524264:WLJ524264 WVC524264:WVF524264 IQ589800:IT589800 SM589800:SP589800 ACI589800:ACL589800 AME589800:AMH589800 AWA589800:AWD589800 BFW589800:BFZ589800 BPS589800:BPV589800 BZO589800:BZR589800 CJK589800:CJN589800 CTG589800:CTJ589800 DDC589800:DDF589800 DMY589800:DNB589800 DWU589800:DWX589800 EGQ589800:EGT589800 EQM589800:EQP589800 FAI589800:FAL589800 FKE589800:FKH589800 FUA589800:FUD589800 GDW589800:GDZ589800 GNS589800:GNV589800 GXO589800:GXR589800 HHK589800:HHN589800 HRG589800:HRJ589800 IBC589800:IBF589800 IKY589800:ILB589800 IUU589800:IUX589800 JEQ589800:JET589800 JOM589800:JOP589800 JYI589800:JYL589800 KIE589800:KIH589800 KSA589800:KSD589800 LBW589800:LBZ589800 LLS589800:LLV589800 LVO589800:LVR589800 MFK589800:MFN589800 MPG589800:MPJ589800 MZC589800:MZF589800 NIY589800:NJB589800 NSU589800:NSX589800 OCQ589800:OCT589800 OMM589800:OMP589800 OWI589800:OWL589800 PGE589800:PGH589800 PQA589800:PQD589800 PZW589800:PZZ589800 QJS589800:QJV589800 QTO589800:QTR589800 RDK589800:RDN589800 RNG589800:RNJ589800 RXC589800:RXF589800 SGY589800:SHB589800 SQU589800:SQX589800 TAQ589800:TAT589800 TKM589800:TKP589800 TUI589800:TUL589800 UEE589800:UEH589800 UOA589800:UOD589800 UXW589800:UXZ589800 VHS589800:VHV589800 VRO589800:VRR589800 WBK589800:WBN589800 WLG589800:WLJ589800 WVC589800:WVF589800 IQ655336:IT655336 SM655336:SP655336 ACI655336:ACL655336 AME655336:AMH655336 AWA655336:AWD655336 BFW655336:BFZ655336 BPS655336:BPV655336 BZO655336:BZR655336 CJK655336:CJN655336 CTG655336:CTJ655336 DDC655336:DDF655336 DMY655336:DNB655336 DWU655336:DWX655336 EGQ655336:EGT655336 EQM655336:EQP655336 FAI655336:FAL655336 FKE655336:FKH655336 FUA655336:FUD655336 GDW655336:GDZ655336 GNS655336:GNV655336 GXO655336:GXR655336 HHK655336:HHN655336 HRG655336:HRJ655336 IBC655336:IBF655336 IKY655336:ILB655336 IUU655336:IUX655336 JEQ655336:JET655336 JOM655336:JOP655336 JYI655336:JYL655336 KIE655336:KIH655336 KSA655336:KSD655336 LBW655336:LBZ655336 LLS655336:LLV655336 LVO655336:LVR655336 MFK655336:MFN655336 MPG655336:MPJ655336 MZC655336:MZF655336 NIY655336:NJB655336 NSU655336:NSX655336 OCQ655336:OCT655336 OMM655336:OMP655336 OWI655336:OWL655336 PGE655336:PGH655336 PQA655336:PQD655336 PZW655336:PZZ655336 QJS655336:QJV655336 QTO655336:QTR655336 RDK655336:RDN655336 RNG655336:RNJ655336 RXC655336:RXF655336 SGY655336:SHB655336 SQU655336:SQX655336 TAQ655336:TAT655336 TKM655336:TKP655336 TUI655336:TUL655336 UEE655336:UEH655336 UOA655336:UOD655336 UXW655336:UXZ655336 VHS655336:VHV655336 VRO655336:VRR655336 WBK655336:WBN655336 WLG655336:WLJ655336 WVC655336:WVF655336 IQ720872:IT720872 SM720872:SP720872 ACI720872:ACL720872 AME720872:AMH720872 AWA720872:AWD720872 BFW720872:BFZ720872 BPS720872:BPV720872 BZO720872:BZR720872 CJK720872:CJN720872 CTG720872:CTJ720872 DDC720872:DDF720872 DMY720872:DNB720872 DWU720872:DWX720872 EGQ720872:EGT720872 EQM720872:EQP720872 FAI720872:FAL720872 FKE720872:FKH720872 FUA720872:FUD720872 GDW720872:GDZ720872 GNS720872:GNV720872 GXO720872:GXR720872 HHK720872:HHN720872 HRG720872:HRJ720872 IBC720872:IBF720872 IKY720872:ILB720872 IUU720872:IUX720872 JEQ720872:JET720872 JOM720872:JOP720872 JYI720872:JYL720872 KIE720872:KIH720872 KSA720872:KSD720872 LBW720872:LBZ720872 LLS720872:LLV720872 LVO720872:LVR720872 MFK720872:MFN720872 MPG720872:MPJ720872 MZC720872:MZF720872 NIY720872:NJB720872 NSU720872:NSX720872 OCQ720872:OCT720872 OMM720872:OMP720872 OWI720872:OWL720872 PGE720872:PGH720872 PQA720872:PQD720872 PZW720872:PZZ720872 QJS720872:QJV720872 QTO720872:QTR720872 RDK720872:RDN720872 RNG720872:RNJ720872 RXC720872:RXF720872 SGY720872:SHB720872 SQU720872:SQX720872 TAQ720872:TAT720872 TKM720872:TKP720872 TUI720872:TUL720872 UEE720872:UEH720872 UOA720872:UOD720872 UXW720872:UXZ720872 VHS720872:VHV720872 VRO720872:VRR720872 WBK720872:WBN720872 WLG720872:WLJ720872 WVC720872:WVF720872 IQ786408:IT786408 SM786408:SP786408 ACI786408:ACL786408 AME786408:AMH786408 AWA786408:AWD786408 BFW786408:BFZ786408 BPS786408:BPV786408 BZO786408:BZR786408 CJK786408:CJN786408 CTG786408:CTJ786408 DDC786408:DDF786408 DMY786408:DNB786408 DWU786408:DWX786408 EGQ786408:EGT786408 EQM786408:EQP786408 FAI786408:FAL786408 FKE786408:FKH786408 FUA786408:FUD786408 GDW786408:GDZ786408 GNS786408:GNV786408 GXO786408:GXR786408 HHK786408:HHN786408 HRG786408:HRJ786408 IBC786408:IBF786408 IKY786408:ILB786408 IUU786408:IUX786408 JEQ786408:JET786408 JOM786408:JOP786408 JYI786408:JYL786408 KIE786408:KIH786408 KSA786408:KSD786408 LBW786408:LBZ786408 LLS786408:LLV786408 LVO786408:LVR786408 MFK786408:MFN786408 MPG786408:MPJ786408 MZC786408:MZF786408 NIY786408:NJB786408 NSU786408:NSX786408 OCQ786408:OCT786408 OMM786408:OMP786408 OWI786408:OWL786408 PGE786408:PGH786408 PQA786408:PQD786408 PZW786408:PZZ786408 QJS786408:QJV786408 QTO786408:QTR786408 RDK786408:RDN786408 RNG786408:RNJ786408 RXC786408:RXF786408 SGY786408:SHB786408 SQU786408:SQX786408 TAQ786408:TAT786408 TKM786408:TKP786408 TUI786408:TUL786408 UEE786408:UEH786408 UOA786408:UOD786408 UXW786408:UXZ786408 VHS786408:VHV786408 VRO786408:VRR786408 WBK786408:WBN786408 WLG786408:WLJ786408 WVC786408:WVF786408 IQ851944:IT851944 SM851944:SP851944 ACI851944:ACL851944 AME851944:AMH851944 AWA851944:AWD851944 BFW851944:BFZ851944 BPS851944:BPV851944 BZO851944:BZR851944 CJK851944:CJN851944 CTG851944:CTJ851944 DDC851944:DDF851944 DMY851944:DNB851944 DWU851944:DWX851944 EGQ851944:EGT851944 EQM851944:EQP851944 FAI851944:FAL851944 FKE851944:FKH851944 FUA851944:FUD851944 GDW851944:GDZ851944 GNS851944:GNV851944 GXO851944:GXR851944 HHK851944:HHN851944 HRG851944:HRJ851944 IBC851944:IBF851944 IKY851944:ILB851944 IUU851944:IUX851944 JEQ851944:JET851944 JOM851944:JOP851944 JYI851944:JYL851944 KIE851944:KIH851944 KSA851944:KSD851944 LBW851944:LBZ851944 LLS851944:LLV851944 LVO851944:LVR851944 MFK851944:MFN851944 MPG851944:MPJ851944 MZC851944:MZF851944 NIY851944:NJB851944 NSU851944:NSX851944 OCQ851944:OCT851944 OMM851944:OMP851944 OWI851944:OWL851944 PGE851944:PGH851944 PQA851944:PQD851944 PZW851944:PZZ851944 QJS851944:QJV851944 QTO851944:QTR851944 RDK851944:RDN851944 RNG851944:RNJ851944 RXC851944:RXF851944 SGY851944:SHB851944 SQU851944:SQX851944 TAQ851944:TAT851944 TKM851944:TKP851944 TUI851944:TUL851944 UEE851944:UEH851944 UOA851944:UOD851944 UXW851944:UXZ851944 VHS851944:VHV851944 VRO851944:VRR851944 WBK851944:WBN851944 WLG851944:WLJ851944 WVC851944:WVF851944 IQ917480:IT917480 SM917480:SP917480 ACI917480:ACL917480 AME917480:AMH917480 AWA917480:AWD917480 BFW917480:BFZ917480 BPS917480:BPV917480 BZO917480:BZR917480 CJK917480:CJN917480 CTG917480:CTJ917480 DDC917480:DDF917480 DMY917480:DNB917480 DWU917480:DWX917480 EGQ917480:EGT917480 EQM917480:EQP917480 FAI917480:FAL917480 FKE917480:FKH917480 FUA917480:FUD917480 GDW917480:GDZ917480 GNS917480:GNV917480 GXO917480:GXR917480 HHK917480:HHN917480 HRG917480:HRJ917480 IBC917480:IBF917480 IKY917480:ILB917480 IUU917480:IUX917480 JEQ917480:JET917480 JOM917480:JOP917480 JYI917480:JYL917480 KIE917480:KIH917480 KSA917480:KSD917480 LBW917480:LBZ917480 LLS917480:LLV917480 LVO917480:LVR917480 MFK917480:MFN917480 MPG917480:MPJ917480 MZC917480:MZF917480 NIY917480:NJB917480 NSU917480:NSX917480 OCQ917480:OCT917480 OMM917480:OMP917480 OWI917480:OWL917480 PGE917480:PGH917480 PQA917480:PQD917480 PZW917480:PZZ917480 QJS917480:QJV917480 QTO917480:QTR917480 RDK917480:RDN917480 RNG917480:RNJ917480 RXC917480:RXF917480 SGY917480:SHB917480 SQU917480:SQX917480 TAQ917480:TAT917480 TKM917480:TKP917480 TUI917480:TUL917480 UEE917480:UEH917480 UOA917480:UOD917480 UXW917480:UXZ917480 VHS917480:VHV917480 VRO917480:VRR917480 WBK917480:WBN917480 WLG917480:WLJ917480 WVC917480:WVF917480 IQ983016:IT983016 SM983016:SP983016 ACI983016:ACL983016 AME983016:AMH983016 AWA983016:AWD983016 BFW983016:BFZ983016 BPS983016:BPV983016 BZO983016:BZR983016 CJK983016:CJN983016 CTG983016:CTJ983016 DDC983016:DDF983016 DMY983016:DNB983016 DWU983016:DWX983016 EGQ983016:EGT983016 EQM983016:EQP983016 FAI983016:FAL983016 FKE983016:FKH983016 FUA983016:FUD983016 GDW983016:GDZ983016 GNS983016:GNV983016 GXO983016:GXR983016 HHK983016:HHN983016 HRG983016:HRJ983016 IBC983016:IBF983016 IKY983016:ILB983016 IUU983016:IUX983016 JEQ983016:JET983016 JOM983016:JOP983016 JYI983016:JYL983016 KIE983016:KIH983016 KSA983016:KSD983016 LBW983016:LBZ983016 LLS983016:LLV983016 LVO983016:LVR983016 MFK983016:MFN983016 MPG983016:MPJ983016 MZC983016:MZF983016 NIY983016:NJB983016 NSU983016:NSX983016 OCQ983016:OCT983016 OMM983016:OMP983016 OWI983016:OWL983016 PGE983016:PGH983016 PQA983016:PQD983016 PZW983016:PZZ983016 QJS983016:QJV983016 QTO983016:QTR983016 RDK983016:RDN983016 RNG983016:RNJ983016 RXC983016:RXF983016 SGY983016:SHB983016 SQU983016:SQX983016 TAQ983016:TAT983016 TKM983016:TKP983016 TUI983016:TUL983016 UEE983016:UEH983016 UOA983016:UOD983016 UXW983016:UXZ983016 VHS983016:VHV983016 VRO983016:VRR983016 WBK983016:WBN983016 WLG983016:WLJ983016 IBC9:IBF10 IKY9:ILB10 IUU9:IUX10 JEQ9:JET10 JOM9:JOP10 JYI9:JYL10 KIE9:KIH10 KSA9:KSD10 LBW9:LBZ10 LLS9:LLV10 LVO9:LVR10 MFK9:MFN10 MPG9:MPJ10 MZC9:MZF10 NIY9:NJB10 NSU9:NSX10 OCQ9:OCT10 OMM9:OMP10 OWI9:OWL10 PGE9:PGH10 PQA9:PQD10 PZW9:PZZ10 QJS9:QJV10 QTO9:QTR10 RDK9:RDN10 RNG9:RNJ10 RXC9:RXF10 SGY9:SHB10 SQU9:SQX10 TAQ9:TAT10 TKM9:TKP10 TUI9:TUL10 UEE9:UEH10 UOA9:UOD10 UXW9:UXZ10 VHS9:VHV10 VRO9:VRR10 WBK9:WBN10 WLG9:WLJ10 WVC9:WVF10 IQ9:IT10 SM9:SP10 ACI9:ACL10 AME9:AMH10 AWA9:AWD10 BFW9:BFZ10 BPS9:BPV10 BZO9:BZR10 CJK9:CJN10 CTG9:CTJ10 DDC9:DDF10 DMY9:DNB10 DWU9:DWX10 EGQ9:EGT10 EQM9:EQP10 FAI9:FAL10 FKE9:FKH10 FUA9:FUD10 GDW9:GDZ10 GNS9:GNV10 GXO9:GXR10 HHK9:HHN10 HRG9:HRJ10">
      <formula1>900</formula1>
    </dataValidation>
    <dataValidation type="decimal" allowBlank="1" showErrorMessage="1" errorTitle="Ошибка" error="Допускается ввод только неотрицательных чисел!" sqref="IB65514:IM65514 RX65514:SI65514 ABT65514:ACE65514 ALP65514:AMA65514 AVL65514:AVW65514 BFH65514:BFS65514 BPD65514:BPO65514 BYZ65514:BZK65514 CIV65514:CJG65514 CSR65514:CTC65514 DCN65514:DCY65514 DMJ65514:DMU65514 DWF65514:DWQ65514 EGB65514:EGM65514 EPX65514:EQI65514 EZT65514:FAE65514 FJP65514:FKA65514 FTL65514:FTW65514 GDH65514:GDS65514 GND65514:GNO65514 GWZ65514:GXK65514 HGV65514:HHG65514 HQR65514:HRC65514 IAN65514:IAY65514 IKJ65514:IKU65514 IUF65514:IUQ65514 JEB65514:JEM65514 JNX65514:JOI65514 JXT65514:JYE65514 KHP65514:KIA65514 KRL65514:KRW65514 LBH65514:LBS65514 LLD65514:LLO65514 LUZ65514:LVK65514 MEV65514:MFG65514 MOR65514:MPC65514 MYN65514:MYY65514 NIJ65514:NIU65514 NSF65514:NSQ65514 OCB65514:OCM65514 OLX65514:OMI65514 OVT65514:OWE65514 PFP65514:PGA65514 PPL65514:PPW65514 PZH65514:PZS65514 QJD65514:QJO65514 QSZ65514:QTK65514 RCV65514:RDG65514 RMR65514:RNC65514 RWN65514:RWY65514 SGJ65514:SGU65514 SQF65514:SQQ65514 TAB65514:TAM65514 TJX65514:TKI65514 TTT65514:TUE65514 UDP65514:UEA65514 UNL65514:UNW65514 UXH65514:UXS65514 VHD65514:VHO65514 VQZ65514:VRK65514 WAV65514:WBG65514 WKR65514:WLC65514 WUN65514:WUY65514 IB131050:IM131050 RX131050:SI131050 ABT131050:ACE131050 ALP131050:AMA131050 AVL131050:AVW131050 BFH131050:BFS131050 BPD131050:BPO131050 BYZ131050:BZK131050 CIV131050:CJG131050 CSR131050:CTC131050 DCN131050:DCY131050 DMJ131050:DMU131050 DWF131050:DWQ131050 EGB131050:EGM131050 EPX131050:EQI131050 EZT131050:FAE131050 FJP131050:FKA131050 FTL131050:FTW131050 GDH131050:GDS131050 GND131050:GNO131050 GWZ131050:GXK131050 HGV131050:HHG131050 HQR131050:HRC131050 IAN131050:IAY131050 IKJ131050:IKU131050 IUF131050:IUQ131050 JEB131050:JEM131050 JNX131050:JOI131050 JXT131050:JYE131050 KHP131050:KIA131050 KRL131050:KRW131050 LBH131050:LBS131050 LLD131050:LLO131050 LUZ131050:LVK131050 MEV131050:MFG131050 MOR131050:MPC131050 MYN131050:MYY131050 NIJ131050:NIU131050 NSF131050:NSQ131050 OCB131050:OCM131050 OLX131050:OMI131050 OVT131050:OWE131050 PFP131050:PGA131050 PPL131050:PPW131050 PZH131050:PZS131050 QJD131050:QJO131050 QSZ131050:QTK131050 RCV131050:RDG131050 RMR131050:RNC131050 RWN131050:RWY131050 SGJ131050:SGU131050 SQF131050:SQQ131050 TAB131050:TAM131050 TJX131050:TKI131050 TTT131050:TUE131050 UDP131050:UEA131050 UNL131050:UNW131050 UXH131050:UXS131050 VHD131050:VHO131050 VQZ131050:VRK131050 WAV131050:WBG131050 WKR131050:WLC131050 WUN131050:WUY131050 IB196586:IM196586 RX196586:SI196586 ABT196586:ACE196586 ALP196586:AMA196586 AVL196586:AVW196586 BFH196586:BFS196586 BPD196586:BPO196586 BYZ196586:BZK196586 CIV196586:CJG196586 CSR196586:CTC196586 DCN196586:DCY196586 DMJ196586:DMU196586 DWF196586:DWQ196586 EGB196586:EGM196586 EPX196586:EQI196586 EZT196586:FAE196586 FJP196586:FKA196586 FTL196586:FTW196586 GDH196586:GDS196586 GND196586:GNO196586 GWZ196586:GXK196586 HGV196586:HHG196586 HQR196586:HRC196586 IAN196586:IAY196586 IKJ196586:IKU196586 IUF196586:IUQ196586 JEB196586:JEM196586 JNX196586:JOI196586 JXT196586:JYE196586 KHP196586:KIA196586 KRL196586:KRW196586 LBH196586:LBS196586 LLD196586:LLO196586 LUZ196586:LVK196586 MEV196586:MFG196586 MOR196586:MPC196586 MYN196586:MYY196586 NIJ196586:NIU196586 NSF196586:NSQ196586 OCB196586:OCM196586 OLX196586:OMI196586 OVT196586:OWE196586 PFP196586:PGA196586 PPL196586:PPW196586 PZH196586:PZS196586 QJD196586:QJO196586 QSZ196586:QTK196586 RCV196586:RDG196586 RMR196586:RNC196586 RWN196586:RWY196586 SGJ196586:SGU196586 SQF196586:SQQ196586 TAB196586:TAM196586 TJX196586:TKI196586 TTT196586:TUE196586 UDP196586:UEA196586 UNL196586:UNW196586 UXH196586:UXS196586 VHD196586:VHO196586 VQZ196586:VRK196586 WAV196586:WBG196586 WKR196586:WLC196586 WUN196586:WUY196586 IB262122:IM262122 RX262122:SI262122 ABT262122:ACE262122 ALP262122:AMA262122 AVL262122:AVW262122 BFH262122:BFS262122 BPD262122:BPO262122 BYZ262122:BZK262122 CIV262122:CJG262122 CSR262122:CTC262122 DCN262122:DCY262122 DMJ262122:DMU262122 DWF262122:DWQ262122 EGB262122:EGM262122 EPX262122:EQI262122 EZT262122:FAE262122 FJP262122:FKA262122 FTL262122:FTW262122 GDH262122:GDS262122 GND262122:GNO262122 GWZ262122:GXK262122 HGV262122:HHG262122 HQR262122:HRC262122 IAN262122:IAY262122 IKJ262122:IKU262122 IUF262122:IUQ262122 JEB262122:JEM262122 JNX262122:JOI262122 JXT262122:JYE262122 KHP262122:KIA262122 KRL262122:KRW262122 LBH262122:LBS262122 LLD262122:LLO262122 LUZ262122:LVK262122 MEV262122:MFG262122 MOR262122:MPC262122 MYN262122:MYY262122 NIJ262122:NIU262122 NSF262122:NSQ262122 OCB262122:OCM262122 OLX262122:OMI262122 OVT262122:OWE262122 PFP262122:PGA262122 PPL262122:PPW262122 PZH262122:PZS262122 QJD262122:QJO262122 QSZ262122:QTK262122 RCV262122:RDG262122 RMR262122:RNC262122 RWN262122:RWY262122 SGJ262122:SGU262122 SQF262122:SQQ262122 TAB262122:TAM262122 TJX262122:TKI262122 TTT262122:TUE262122 UDP262122:UEA262122 UNL262122:UNW262122 UXH262122:UXS262122 VHD262122:VHO262122 VQZ262122:VRK262122 WAV262122:WBG262122 WKR262122:WLC262122 WUN262122:WUY262122 IB327658:IM327658 RX327658:SI327658 ABT327658:ACE327658 ALP327658:AMA327658 AVL327658:AVW327658 BFH327658:BFS327658 BPD327658:BPO327658 BYZ327658:BZK327658 CIV327658:CJG327658 CSR327658:CTC327658 DCN327658:DCY327658 DMJ327658:DMU327658 DWF327658:DWQ327658 EGB327658:EGM327658 EPX327658:EQI327658 EZT327658:FAE327658 FJP327658:FKA327658 FTL327658:FTW327658 GDH327658:GDS327658 GND327658:GNO327658 GWZ327658:GXK327658 HGV327658:HHG327658 HQR327658:HRC327658 IAN327658:IAY327658 IKJ327658:IKU327658 IUF327658:IUQ327658 JEB327658:JEM327658 JNX327658:JOI327658 JXT327658:JYE327658 KHP327658:KIA327658 KRL327658:KRW327658 LBH327658:LBS327658 LLD327658:LLO327658 LUZ327658:LVK327658 MEV327658:MFG327658 MOR327658:MPC327658 MYN327658:MYY327658 NIJ327658:NIU327658 NSF327658:NSQ327658 OCB327658:OCM327658 OLX327658:OMI327658 OVT327658:OWE327658 PFP327658:PGA327658 PPL327658:PPW327658 PZH327658:PZS327658 QJD327658:QJO327658 QSZ327658:QTK327658 RCV327658:RDG327658 RMR327658:RNC327658 RWN327658:RWY327658 SGJ327658:SGU327658 SQF327658:SQQ327658 TAB327658:TAM327658 TJX327658:TKI327658 TTT327658:TUE327658 UDP327658:UEA327658 UNL327658:UNW327658 UXH327658:UXS327658 VHD327658:VHO327658 VQZ327658:VRK327658 WAV327658:WBG327658 WKR327658:WLC327658 WUN327658:WUY327658 IB393194:IM393194 RX393194:SI393194 ABT393194:ACE393194 ALP393194:AMA393194 AVL393194:AVW393194 BFH393194:BFS393194 BPD393194:BPO393194 BYZ393194:BZK393194 CIV393194:CJG393194 CSR393194:CTC393194 DCN393194:DCY393194 DMJ393194:DMU393194 DWF393194:DWQ393194 EGB393194:EGM393194 EPX393194:EQI393194 EZT393194:FAE393194 FJP393194:FKA393194 FTL393194:FTW393194 GDH393194:GDS393194 GND393194:GNO393194 GWZ393194:GXK393194 HGV393194:HHG393194 HQR393194:HRC393194 IAN393194:IAY393194 IKJ393194:IKU393194 IUF393194:IUQ393194 JEB393194:JEM393194 JNX393194:JOI393194 JXT393194:JYE393194 KHP393194:KIA393194 KRL393194:KRW393194 LBH393194:LBS393194 LLD393194:LLO393194 LUZ393194:LVK393194 MEV393194:MFG393194 MOR393194:MPC393194 MYN393194:MYY393194 NIJ393194:NIU393194 NSF393194:NSQ393194 OCB393194:OCM393194 OLX393194:OMI393194 OVT393194:OWE393194 PFP393194:PGA393194 PPL393194:PPW393194 PZH393194:PZS393194 QJD393194:QJO393194 QSZ393194:QTK393194 RCV393194:RDG393194 RMR393194:RNC393194 RWN393194:RWY393194 SGJ393194:SGU393194 SQF393194:SQQ393194 TAB393194:TAM393194 TJX393194:TKI393194 TTT393194:TUE393194 UDP393194:UEA393194 UNL393194:UNW393194 UXH393194:UXS393194 VHD393194:VHO393194 VQZ393194:VRK393194 WAV393194:WBG393194 WKR393194:WLC393194 WUN393194:WUY393194 IB458730:IM458730 RX458730:SI458730 ABT458730:ACE458730 ALP458730:AMA458730 AVL458730:AVW458730 BFH458730:BFS458730 BPD458730:BPO458730 BYZ458730:BZK458730 CIV458730:CJG458730 CSR458730:CTC458730 DCN458730:DCY458730 DMJ458730:DMU458730 DWF458730:DWQ458730 EGB458730:EGM458730 EPX458730:EQI458730 EZT458730:FAE458730 FJP458730:FKA458730 FTL458730:FTW458730 GDH458730:GDS458730 GND458730:GNO458730 GWZ458730:GXK458730 HGV458730:HHG458730 HQR458730:HRC458730 IAN458730:IAY458730 IKJ458730:IKU458730 IUF458730:IUQ458730 JEB458730:JEM458730 JNX458730:JOI458730 JXT458730:JYE458730 KHP458730:KIA458730 KRL458730:KRW458730 LBH458730:LBS458730 LLD458730:LLO458730 LUZ458730:LVK458730 MEV458730:MFG458730 MOR458730:MPC458730 MYN458730:MYY458730 NIJ458730:NIU458730 NSF458730:NSQ458730 OCB458730:OCM458730 OLX458730:OMI458730 OVT458730:OWE458730 PFP458730:PGA458730 PPL458730:PPW458730 PZH458730:PZS458730 QJD458730:QJO458730 QSZ458730:QTK458730 RCV458730:RDG458730 RMR458730:RNC458730 RWN458730:RWY458730 SGJ458730:SGU458730 SQF458730:SQQ458730 TAB458730:TAM458730 TJX458730:TKI458730 TTT458730:TUE458730 UDP458730:UEA458730 UNL458730:UNW458730 UXH458730:UXS458730 VHD458730:VHO458730 VQZ458730:VRK458730 WAV458730:WBG458730 WKR458730:WLC458730 WUN458730:WUY458730 IB524266:IM524266 RX524266:SI524266 ABT524266:ACE524266 ALP524266:AMA524266 AVL524266:AVW524266 BFH524266:BFS524266 BPD524266:BPO524266 BYZ524266:BZK524266 CIV524266:CJG524266 CSR524266:CTC524266 DCN524266:DCY524266 DMJ524266:DMU524266 DWF524266:DWQ524266 EGB524266:EGM524266 EPX524266:EQI524266 EZT524266:FAE524266 FJP524266:FKA524266 FTL524266:FTW524266 GDH524266:GDS524266 GND524266:GNO524266 GWZ524266:GXK524266 HGV524266:HHG524266 HQR524266:HRC524266 IAN524266:IAY524266 IKJ524266:IKU524266 IUF524266:IUQ524266 JEB524266:JEM524266 JNX524266:JOI524266 JXT524266:JYE524266 KHP524266:KIA524266 KRL524266:KRW524266 LBH524266:LBS524266 LLD524266:LLO524266 LUZ524266:LVK524266 MEV524266:MFG524266 MOR524266:MPC524266 MYN524266:MYY524266 NIJ524266:NIU524266 NSF524266:NSQ524266 OCB524266:OCM524266 OLX524266:OMI524266 OVT524266:OWE524266 PFP524266:PGA524266 PPL524266:PPW524266 PZH524266:PZS524266 QJD524266:QJO524266 QSZ524266:QTK524266 RCV524266:RDG524266 RMR524266:RNC524266 RWN524266:RWY524266 SGJ524266:SGU524266 SQF524266:SQQ524266 TAB524266:TAM524266 TJX524266:TKI524266 TTT524266:TUE524266 UDP524266:UEA524266 UNL524266:UNW524266 UXH524266:UXS524266 VHD524266:VHO524266 VQZ524266:VRK524266 WAV524266:WBG524266 WKR524266:WLC524266 WUN524266:WUY524266 IB589802:IM589802 RX589802:SI589802 ABT589802:ACE589802 ALP589802:AMA589802 AVL589802:AVW589802 BFH589802:BFS589802 BPD589802:BPO589802 BYZ589802:BZK589802 CIV589802:CJG589802 CSR589802:CTC589802 DCN589802:DCY589802 DMJ589802:DMU589802 DWF589802:DWQ589802 EGB589802:EGM589802 EPX589802:EQI589802 EZT589802:FAE589802 FJP589802:FKA589802 FTL589802:FTW589802 GDH589802:GDS589802 GND589802:GNO589802 GWZ589802:GXK589802 HGV589802:HHG589802 HQR589802:HRC589802 IAN589802:IAY589802 IKJ589802:IKU589802 IUF589802:IUQ589802 JEB589802:JEM589802 JNX589802:JOI589802 JXT589802:JYE589802 KHP589802:KIA589802 KRL589802:KRW589802 LBH589802:LBS589802 LLD589802:LLO589802 LUZ589802:LVK589802 MEV589802:MFG589802 MOR589802:MPC589802 MYN589802:MYY589802 NIJ589802:NIU589802 NSF589802:NSQ589802 OCB589802:OCM589802 OLX589802:OMI589802 OVT589802:OWE589802 PFP589802:PGA589802 PPL589802:PPW589802 PZH589802:PZS589802 QJD589802:QJO589802 QSZ589802:QTK589802 RCV589802:RDG589802 RMR589802:RNC589802 RWN589802:RWY589802 SGJ589802:SGU589802 SQF589802:SQQ589802 TAB589802:TAM589802 TJX589802:TKI589802 TTT589802:TUE589802 UDP589802:UEA589802 UNL589802:UNW589802 UXH589802:UXS589802 VHD589802:VHO589802 VQZ589802:VRK589802 WAV589802:WBG589802 WKR589802:WLC589802 WUN589802:WUY589802 IB655338:IM655338 RX655338:SI655338 ABT655338:ACE655338 ALP655338:AMA655338 AVL655338:AVW655338 BFH655338:BFS655338 BPD655338:BPO655338 BYZ655338:BZK655338 CIV655338:CJG655338 CSR655338:CTC655338 DCN655338:DCY655338 DMJ655338:DMU655338 DWF655338:DWQ655338 EGB655338:EGM655338 EPX655338:EQI655338 EZT655338:FAE655338 FJP655338:FKA655338 FTL655338:FTW655338 GDH655338:GDS655338 GND655338:GNO655338 GWZ655338:GXK655338 HGV655338:HHG655338 HQR655338:HRC655338 IAN655338:IAY655338 IKJ655338:IKU655338 IUF655338:IUQ655338 JEB655338:JEM655338 JNX655338:JOI655338 JXT655338:JYE655338 KHP655338:KIA655338 KRL655338:KRW655338 LBH655338:LBS655338 LLD655338:LLO655338 LUZ655338:LVK655338 MEV655338:MFG655338 MOR655338:MPC655338 MYN655338:MYY655338 NIJ655338:NIU655338 NSF655338:NSQ655338 OCB655338:OCM655338 OLX655338:OMI655338 OVT655338:OWE655338 PFP655338:PGA655338 PPL655338:PPW655338 PZH655338:PZS655338 QJD655338:QJO655338 QSZ655338:QTK655338 RCV655338:RDG655338 RMR655338:RNC655338 RWN655338:RWY655338 SGJ655338:SGU655338 SQF655338:SQQ655338 TAB655338:TAM655338 TJX655338:TKI655338 TTT655338:TUE655338 UDP655338:UEA655338 UNL655338:UNW655338 UXH655338:UXS655338 VHD655338:VHO655338 VQZ655338:VRK655338 WAV655338:WBG655338 WKR655338:WLC655338 WUN655338:WUY655338 IB720874:IM720874 RX720874:SI720874 ABT720874:ACE720874 ALP720874:AMA720874 AVL720874:AVW720874 BFH720874:BFS720874 BPD720874:BPO720874 BYZ720874:BZK720874 CIV720874:CJG720874 CSR720874:CTC720874 DCN720874:DCY720874 DMJ720874:DMU720874 DWF720874:DWQ720874 EGB720874:EGM720874 EPX720874:EQI720874 EZT720874:FAE720874 FJP720874:FKA720874 FTL720874:FTW720874 GDH720874:GDS720874 GND720874:GNO720874 GWZ720874:GXK720874 HGV720874:HHG720874 HQR720874:HRC720874 IAN720874:IAY720874 IKJ720874:IKU720874 IUF720874:IUQ720874 JEB720874:JEM720874 JNX720874:JOI720874 JXT720874:JYE720874 KHP720874:KIA720874 KRL720874:KRW720874 LBH720874:LBS720874 LLD720874:LLO720874 LUZ720874:LVK720874 MEV720874:MFG720874 MOR720874:MPC720874 MYN720874:MYY720874 NIJ720874:NIU720874 NSF720874:NSQ720874 OCB720874:OCM720874 OLX720874:OMI720874 OVT720874:OWE720874 PFP720874:PGA720874 PPL720874:PPW720874 PZH720874:PZS720874 QJD720874:QJO720874 QSZ720874:QTK720874 RCV720874:RDG720874 RMR720874:RNC720874 RWN720874:RWY720874 SGJ720874:SGU720874 SQF720874:SQQ720874 TAB720874:TAM720874 TJX720874:TKI720874 TTT720874:TUE720874 UDP720874:UEA720874 UNL720874:UNW720874 UXH720874:UXS720874 VHD720874:VHO720874 VQZ720874:VRK720874 WAV720874:WBG720874 WKR720874:WLC720874 WUN720874:WUY720874 IB786410:IM786410 RX786410:SI786410 ABT786410:ACE786410 ALP786410:AMA786410 AVL786410:AVW786410 BFH786410:BFS786410 BPD786410:BPO786410 BYZ786410:BZK786410 CIV786410:CJG786410 CSR786410:CTC786410 DCN786410:DCY786410 DMJ786410:DMU786410 DWF786410:DWQ786410 EGB786410:EGM786410 EPX786410:EQI786410 EZT786410:FAE786410 FJP786410:FKA786410 FTL786410:FTW786410 GDH786410:GDS786410 GND786410:GNO786410 GWZ786410:GXK786410 HGV786410:HHG786410 HQR786410:HRC786410 IAN786410:IAY786410 IKJ786410:IKU786410 IUF786410:IUQ786410 JEB786410:JEM786410 JNX786410:JOI786410 JXT786410:JYE786410 KHP786410:KIA786410 KRL786410:KRW786410 LBH786410:LBS786410 LLD786410:LLO786410 LUZ786410:LVK786410 MEV786410:MFG786410 MOR786410:MPC786410 MYN786410:MYY786410 NIJ786410:NIU786410 NSF786410:NSQ786410 OCB786410:OCM786410 OLX786410:OMI786410 OVT786410:OWE786410 PFP786410:PGA786410 PPL786410:PPW786410 PZH786410:PZS786410 QJD786410:QJO786410 QSZ786410:QTK786410 RCV786410:RDG786410 RMR786410:RNC786410 RWN786410:RWY786410 SGJ786410:SGU786410 SQF786410:SQQ786410 TAB786410:TAM786410 TJX786410:TKI786410 TTT786410:TUE786410 UDP786410:UEA786410 UNL786410:UNW786410 UXH786410:UXS786410 VHD786410:VHO786410 VQZ786410:VRK786410 WAV786410:WBG786410 WKR786410:WLC786410 WUN786410:WUY786410 IB851946:IM851946 RX851946:SI851946 ABT851946:ACE851946 ALP851946:AMA851946 AVL851946:AVW851946 BFH851946:BFS851946 BPD851946:BPO851946 BYZ851946:BZK851946 CIV851946:CJG851946 CSR851946:CTC851946 DCN851946:DCY851946 DMJ851946:DMU851946 DWF851946:DWQ851946 EGB851946:EGM851946 EPX851946:EQI851946 EZT851946:FAE851946 FJP851946:FKA851946 FTL851946:FTW851946 GDH851946:GDS851946 GND851946:GNO851946 GWZ851946:GXK851946 HGV851946:HHG851946 HQR851946:HRC851946 IAN851946:IAY851946 IKJ851946:IKU851946 IUF851946:IUQ851946 JEB851946:JEM851946 JNX851946:JOI851946 JXT851946:JYE851946 KHP851946:KIA851946 KRL851946:KRW851946 LBH851946:LBS851946 LLD851946:LLO851946 LUZ851946:LVK851946 MEV851946:MFG851946 MOR851946:MPC851946 MYN851946:MYY851946 NIJ851946:NIU851946 NSF851946:NSQ851946 OCB851946:OCM851946 OLX851946:OMI851946 OVT851946:OWE851946 PFP851946:PGA851946 PPL851946:PPW851946 PZH851946:PZS851946 QJD851946:QJO851946 QSZ851946:QTK851946 RCV851946:RDG851946 RMR851946:RNC851946 RWN851946:RWY851946 SGJ851946:SGU851946 SQF851946:SQQ851946 TAB851946:TAM851946 TJX851946:TKI851946 TTT851946:TUE851946 UDP851946:UEA851946 UNL851946:UNW851946 UXH851946:UXS851946 VHD851946:VHO851946 VQZ851946:VRK851946 WAV851946:WBG851946 WKR851946:WLC851946 WUN851946:WUY851946 IB917482:IM917482 RX917482:SI917482 ABT917482:ACE917482 ALP917482:AMA917482 AVL917482:AVW917482 BFH917482:BFS917482 BPD917482:BPO917482 BYZ917482:BZK917482 CIV917482:CJG917482 CSR917482:CTC917482 DCN917482:DCY917482 DMJ917482:DMU917482 DWF917482:DWQ917482 EGB917482:EGM917482 EPX917482:EQI917482 EZT917482:FAE917482 FJP917482:FKA917482 FTL917482:FTW917482 GDH917482:GDS917482 GND917482:GNO917482 GWZ917482:GXK917482 HGV917482:HHG917482 HQR917482:HRC917482 IAN917482:IAY917482 IKJ917482:IKU917482 IUF917482:IUQ917482 JEB917482:JEM917482 JNX917482:JOI917482 JXT917482:JYE917482 KHP917482:KIA917482 KRL917482:KRW917482 LBH917482:LBS917482 LLD917482:LLO917482 LUZ917482:LVK917482 MEV917482:MFG917482 MOR917482:MPC917482 MYN917482:MYY917482 NIJ917482:NIU917482 NSF917482:NSQ917482 OCB917482:OCM917482 OLX917482:OMI917482 OVT917482:OWE917482 PFP917482:PGA917482 PPL917482:PPW917482 PZH917482:PZS917482 QJD917482:QJO917482 QSZ917482:QTK917482 RCV917482:RDG917482 RMR917482:RNC917482 RWN917482:RWY917482 SGJ917482:SGU917482 SQF917482:SQQ917482 TAB917482:TAM917482 TJX917482:TKI917482 TTT917482:TUE917482 UDP917482:UEA917482 UNL917482:UNW917482 UXH917482:UXS917482 VHD917482:VHO917482 VQZ917482:VRK917482 WAV917482:WBG917482 WKR917482:WLC917482 WUN917482:WUY917482 IB983018:IM983018 RX983018:SI983018 ABT983018:ACE983018 ALP983018:AMA983018 AVL983018:AVW983018 BFH983018:BFS983018 BPD983018:BPO983018 BYZ983018:BZK983018 CIV983018:CJG983018 CSR983018:CTC983018 DCN983018:DCY983018 DMJ983018:DMU983018 DWF983018:DWQ983018 EGB983018:EGM983018 EPX983018:EQI983018 EZT983018:FAE983018 FJP983018:FKA983018 FTL983018:FTW983018 GDH983018:GDS983018 GND983018:GNO983018 GWZ983018:GXK983018 HGV983018:HHG983018 HQR983018:HRC983018 IAN983018:IAY983018 IKJ983018:IKU983018 IUF983018:IUQ983018 JEB983018:JEM983018 JNX983018:JOI983018 JXT983018:JYE983018 KHP983018:KIA983018 KRL983018:KRW983018 LBH983018:LBS983018 LLD983018:LLO983018 LUZ983018:LVK983018 MEV983018:MFG983018 MOR983018:MPC983018 MYN983018:MYY983018 NIJ983018:NIU983018 NSF983018:NSQ983018 OCB983018:OCM983018 OLX983018:OMI983018 OVT983018:OWE983018 PFP983018:PGA983018 PPL983018:PPW983018 PZH983018:PZS983018 QJD983018:QJO983018 QSZ983018:QTK983018 RCV983018:RDG983018 RMR983018:RNC983018 RWN983018:RWY983018 SGJ983018:SGU983018 SQF983018:SQQ983018 TAB983018:TAM983018 TJX983018:TKI983018 TTT983018:TUE983018 UDP983018:UEA983018 UNL983018:UNW983018 UXH983018:UXS983018 VHD983018:VHO983018 VQZ983018:VRK983018 WAV983018:WBG983018 WKR983018:WLC983018 WUN983018:WUY983018 IB65512:IM65512 RX65512:SI65512 ABT65512:ACE65512 ALP65512:AMA65512 AVL65512:AVW65512 BFH65512:BFS65512 BPD65512:BPO65512 BYZ65512:BZK65512 CIV65512:CJG65512 CSR65512:CTC65512 DCN65512:DCY65512 DMJ65512:DMU65512 DWF65512:DWQ65512 EGB65512:EGM65512 EPX65512:EQI65512 EZT65512:FAE65512 FJP65512:FKA65512 FTL65512:FTW65512 GDH65512:GDS65512 GND65512:GNO65512 GWZ65512:GXK65512 HGV65512:HHG65512 HQR65512:HRC65512 IAN65512:IAY65512 IKJ65512:IKU65512 IUF65512:IUQ65512 JEB65512:JEM65512 JNX65512:JOI65512 JXT65512:JYE65512 KHP65512:KIA65512 KRL65512:KRW65512 LBH65512:LBS65512 LLD65512:LLO65512 LUZ65512:LVK65512 MEV65512:MFG65512 MOR65512:MPC65512 MYN65512:MYY65512 NIJ65512:NIU65512 NSF65512:NSQ65512 OCB65512:OCM65512 OLX65512:OMI65512 OVT65512:OWE65512 PFP65512:PGA65512 PPL65512:PPW65512 PZH65512:PZS65512 QJD65512:QJO65512 QSZ65512:QTK65512 RCV65512:RDG65512 RMR65512:RNC65512 RWN65512:RWY65512 SGJ65512:SGU65512 SQF65512:SQQ65512 TAB65512:TAM65512 TJX65512:TKI65512 TTT65512:TUE65512 UDP65512:UEA65512 UNL65512:UNW65512 UXH65512:UXS65512 VHD65512:VHO65512 VQZ65512:VRK65512 WAV65512:WBG65512 WKR65512:WLC65512 WUN65512:WUY65512 IB131048:IM131048 RX131048:SI131048 ABT131048:ACE131048 ALP131048:AMA131048 AVL131048:AVW131048 BFH131048:BFS131048 BPD131048:BPO131048 BYZ131048:BZK131048 CIV131048:CJG131048 CSR131048:CTC131048 DCN131048:DCY131048 DMJ131048:DMU131048 DWF131048:DWQ131048 EGB131048:EGM131048 EPX131048:EQI131048 EZT131048:FAE131048 FJP131048:FKA131048 FTL131048:FTW131048 GDH131048:GDS131048 GND131048:GNO131048 GWZ131048:GXK131048 HGV131048:HHG131048 HQR131048:HRC131048 IAN131048:IAY131048 IKJ131048:IKU131048 IUF131048:IUQ131048 JEB131048:JEM131048 JNX131048:JOI131048 JXT131048:JYE131048 KHP131048:KIA131048 KRL131048:KRW131048 LBH131048:LBS131048 LLD131048:LLO131048 LUZ131048:LVK131048 MEV131048:MFG131048 MOR131048:MPC131048 MYN131048:MYY131048 NIJ131048:NIU131048 NSF131048:NSQ131048 OCB131048:OCM131048 OLX131048:OMI131048 OVT131048:OWE131048 PFP131048:PGA131048 PPL131048:PPW131048 PZH131048:PZS131048 QJD131048:QJO131048 QSZ131048:QTK131048 RCV131048:RDG131048 RMR131048:RNC131048 RWN131048:RWY131048 SGJ131048:SGU131048 SQF131048:SQQ131048 TAB131048:TAM131048 TJX131048:TKI131048 TTT131048:TUE131048 UDP131048:UEA131048 UNL131048:UNW131048 UXH131048:UXS131048 VHD131048:VHO131048 VQZ131048:VRK131048 WAV131048:WBG131048 WKR131048:WLC131048 WUN131048:WUY131048 IB196584:IM196584 RX196584:SI196584 ABT196584:ACE196584 ALP196584:AMA196584 AVL196584:AVW196584 BFH196584:BFS196584 BPD196584:BPO196584 BYZ196584:BZK196584 CIV196584:CJG196584 CSR196584:CTC196584 DCN196584:DCY196584 DMJ196584:DMU196584 DWF196584:DWQ196584 EGB196584:EGM196584 EPX196584:EQI196584 EZT196584:FAE196584 FJP196584:FKA196584 FTL196584:FTW196584 GDH196584:GDS196584 GND196584:GNO196584 GWZ196584:GXK196584 HGV196584:HHG196584 HQR196584:HRC196584 IAN196584:IAY196584 IKJ196584:IKU196584 IUF196584:IUQ196584 JEB196584:JEM196584 JNX196584:JOI196584 JXT196584:JYE196584 KHP196584:KIA196584 KRL196584:KRW196584 LBH196584:LBS196584 LLD196584:LLO196584 LUZ196584:LVK196584 MEV196584:MFG196584 MOR196584:MPC196584 MYN196584:MYY196584 NIJ196584:NIU196584 NSF196584:NSQ196584 OCB196584:OCM196584 OLX196584:OMI196584 OVT196584:OWE196584 PFP196584:PGA196584 PPL196584:PPW196584 PZH196584:PZS196584 QJD196584:QJO196584 QSZ196584:QTK196584 RCV196584:RDG196584 RMR196584:RNC196584 RWN196584:RWY196584 SGJ196584:SGU196584 SQF196584:SQQ196584 TAB196584:TAM196584 TJX196584:TKI196584 TTT196584:TUE196584 UDP196584:UEA196584 UNL196584:UNW196584 UXH196584:UXS196584 VHD196584:VHO196584 VQZ196584:VRK196584 WAV196584:WBG196584 WKR196584:WLC196584 WUN196584:WUY196584 IB262120:IM262120 RX262120:SI262120 ABT262120:ACE262120 ALP262120:AMA262120 AVL262120:AVW262120 BFH262120:BFS262120 BPD262120:BPO262120 BYZ262120:BZK262120 CIV262120:CJG262120 CSR262120:CTC262120 DCN262120:DCY262120 DMJ262120:DMU262120 DWF262120:DWQ262120 EGB262120:EGM262120 EPX262120:EQI262120 EZT262120:FAE262120 FJP262120:FKA262120 FTL262120:FTW262120 GDH262120:GDS262120 GND262120:GNO262120 GWZ262120:GXK262120 HGV262120:HHG262120 HQR262120:HRC262120 IAN262120:IAY262120 IKJ262120:IKU262120 IUF262120:IUQ262120 JEB262120:JEM262120 JNX262120:JOI262120 JXT262120:JYE262120 KHP262120:KIA262120 KRL262120:KRW262120 LBH262120:LBS262120 LLD262120:LLO262120 LUZ262120:LVK262120 MEV262120:MFG262120 MOR262120:MPC262120 MYN262120:MYY262120 NIJ262120:NIU262120 NSF262120:NSQ262120 OCB262120:OCM262120 OLX262120:OMI262120 OVT262120:OWE262120 PFP262120:PGA262120 PPL262120:PPW262120 PZH262120:PZS262120 QJD262120:QJO262120 QSZ262120:QTK262120 RCV262120:RDG262120 RMR262120:RNC262120 RWN262120:RWY262120 SGJ262120:SGU262120 SQF262120:SQQ262120 TAB262120:TAM262120 TJX262120:TKI262120 TTT262120:TUE262120 UDP262120:UEA262120 UNL262120:UNW262120 UXH262120:UXS262120 VHD262120:VHO262120 VQZ262120:VRK262120 WAV262120:WBG262120 WKR262120:WLC262120 WUN262120:WUY262120 IB327656:IM327656 RX327656:SI327656 ABT327656:ACE327656 ALP327656:AMA327656 AVL327656:AVW327656 BFH327656:BFS327656 BPD327656:BPO327656 BYZ327656:BZK327656 CIV327656:CJG327656 CSR327656:CTC327656 DCN327656:DCY327656 DMJ327656:DMU327656 DWF327656:DWQ327656 EGB327656:EGM327656 EPX327656:EQI327656 EZT327656:FAE327656 FJP327656:FKA327656 FTL327656:FTW327656 GDH327656:GDS327656 GND327656:GNO327656 GWZ327656:GXK327656 HGV327656:HHG327656 HQR327656:HRC327656 IAN327656:IAY327656 IKJ327656:IKU327656 IUF327656:IUQ327656 JEB327656:JEM327656 JNX327656:JOI327656 JXT327656:JYE327656 KHP327656:KIA327656 KRL327656:KRW327656 LBH327656:LBS327656 LLD327656:LLO327656 LUZ327656:LVK327656 MEV327656:MFG327656 MOR327656:MPC327656 MYN327656:MYY327656 NIJ327656:NIU327656 NSF327656:NSQ327656 OCB327656:OCM327656 OLX327656:OMI327656 OVT327656:OWE327656 PFP327656:PGA327656 PPL327656:PPW327656 PZH327656:PZS327656 QJD327656:QJO327656 QSZ327656:QTK327656 RCV327656:RDG327656 RMR327656:RNC327656 RWN327656:RWY327656 SGJ327656:SGU327656 SQF327656:SQQ327656 TAB327656:TAM327656 TJX327656:TKI327656 TTT327656:TUE327656 UDP327656:UEA327656 UNL327656:UNW327656 UXH327656:UXS327656 VHD327656:VHO327656 VQZ327656:VRK327656 WAV327656:WBG327656 WKR327656:WLC327656 WUN327656:WUY327656 IB393192:IM393192 RX393192:SI393192 ABT393192:ACE393192 ALP393192:AMA393192 AVL393192:AVW393192 BFH393192:BFS393192 BPD393192:BPO393192 BYZ393192:BZK393192 CIV393192:CJG393192 CSR393192:CTC393192 DCN393192:DCY393192 DMJ393192:DMU393192 DWF393192:DWQ393192 EGB393192:EGM393192 EPX393192:EQI393192 EZT393192:FAE393192 FJP393192:FKA393192 FTL393192:FTW393192 GDH393192:GDS393192 GND393192:GNO393192 GWZ393192:GXK393192 HGV393192:HHG393192 HQR393192:HRC393192 IAN393192:IAY393192 IKJ393192:IKU393192 IUF393192:IUQ393192 JEB393192:JEM393192 JNX393192:JOI393192 JXT393192:JYE393192 KHP393192:KIA393192 KRL393192:KRW393192 LBH393192:LBS393192 LLD393192:LLO393192 LUZ393192:LVK393192 MEV393192:MFG393192 MOR393192:MPC393192 MYN393192:MYY393192 NIJ393192:NIU393192 NSF393192:NSQ393192 OCB393192:OCM393192 OLX393192:OMI393192 OVT393192:OWE393192 PFP393192:PGA393192 PPL393192:PPW393192 PZH393192:PZS393192 QJD393192:QJO393192 QSZ393192:QTK393192 RCV393192:RDG393192 RMR393192:RNC393192 RWN393192:RWY393192 SGJ393192:SGU393192 SQF393192:SQQ393192 TAB393192:TAM393192 TJX393192:TKI393192 TTT393192:TUE393192 UDP393192:UEA393192 UNL393192:UNW393192 UXH393192:UXS393192 VHD393192:VHO393192 VQZ393192:VRK393192 WAV393192:WBG393192 WKR393192:WLC393192 WUN393192:WUY393192 IB458728:IM458728 RX458728:SI458728 ABT458728:ACE458728 ALP458728:AMA458728 AVL458728:AVW458728 BFH458728:BFS458728 BPD458728:BPO458728 BYZ458728:BZK458728 CIV458728:CJG458728 CSR458728:CTC458728 DCN458728:DCY458728 DMJ458728:DMU458728 DWF458728:DWQ458728 EGB458728:EGM458728 EPX458728:EQI458728 EZT458728:FAE458728 FJP458728:FKA458728 FTL458728:FTW458728 GDH458728:GDS458728 GND458728:GNO458728 GWZ458728:GXK458728 HGV458728:HHG458728 HQR458728:HRC458728 IAN458728:IAY458728 IKJ458728:IKU458728 IUF458728:IUQ458728 JEB458728:JEM458728 JNX458728:JOI458728 JXT458728:JYE458728 KHP458728:KIA458728 KRL458728:KRW458728 LBH458728:LBS458728 LLD458728:LLO458728 LUZ458728:LVK458728 MEV458728:MFG458728 MOR458728:MPC458728 MYN458728:MYY458728 NIJ458728:NIU458728 NSF458728:NSQ458728 OCB458728:OCM458728 OLX458728:OMI458728 OVT458728:OWE458728 PFP458728:PGA458728 PPL458728:PPW458728 PZH458728:PZS458728 QJD458728:QJO458728 QSZ458728:QTK458728 RCV458728:RDG458728 RMR458728:RNC458728 RWN458728:RWY458728 SGJ458728:SGU458728 SQF458728:SQQ458728 TAB458728:TAM458728 TJX458728:TKI458728 TTT458728:TUE458728 UDP458728:UEA458728 UNL458728:UNW458728 UXH458728:UXS458728 VHD458728:VHO458728 VQZ458728:VRK458728 WAV458728:WBG458728 WKR458728:WLC458728 WUN458728:WUY458728 IB524264:IM524264 RX524264:SI524264 ABT524264:ACE524264 ALP524264:AMA524264 AVL524264:AVW524264 BFH524264:BFS524264 BPD524264:BPO524264 BYZ524264:BZK524264 CIV524264:CJG524264 CSR524264:CTC524264 DCN524264:DCY524264 DMJ524264:DMU524264 DWF524264:DWQ524264 EGB524264:EGM524264 EPX524264:EQI524264 EZT524264:FAE524264 FJP524264:FKA524264 FTL524264:FTW524264 GDH524264:GDS524264 GND524264:GNO524264 GWZ524264:GXK524264 HGV524264:HHG524264 HQR524264:HRC524264 IAN524264:IAY524264 IKJ524264:IKU524264 IUF524264:IUQ524264 JEB524264:JEM524264 JNX524264:JOI524264 JXT524264:JYE524264 KHP524264:KIA524264 KRL524264:KRW524264 LBH524264:LBS524264 LLD524264:LLO524264 LUZ524264:LVK524264 MEV524264:MFG524264 MOR524264:MPC524264 MYN524264:MYY524264 NIJ524264:NIU524264 NSF524264:NSQ524264 OCB524264:OCM524264 OLX524264:OMI524264 OVT524264:OWE524264 PFP524264:PGA524264 PPL524264:PPW524264 PZH524264:PZS524264 QJD524264:QJO524264 QSZ524264:QTK524264 RCV524264:RDG524264 RMR524264:RNC524264 RWN524264:RWY524264 SGJ524264:SGU524264 SQF524264:SQQ524264 TAB524264:TAM524264 TJX524264:TKI524264 TTT524264:TUE524264 UDP524264:UEA524264 UNL524264:UNW524264 UXH524264:UXS524264 VHD524264:VHO524264 VQZ524264:VRK524264 WAV524264:WBG524264 WKR524264:WLC524264 WUN524264:WUY524264 IB589800:IM589800 RX589800:SI589800 ABT589800:ACE589800 ALP589800:AMA589800 AVL589800:AVW589800 BFH589800:BFS589800 BPD589800:BPO589800 BYZ589800:BZK589800 CIV589800:CJG589800 CSR589800:CTC589800 DCN589800:DCY589800 DMJ589800:DMU589800 DWF589800:DWQ589800 EGB589800:EGM589800 EPX589800:EQI589800 EZT589800:FAE589800 FJP589800:FKA589800 FTL589800:FTW589800 GDH589800:GDS589800 GND589800:GNO589800 GWZ589800:GXK589800 HGV589800:HHG589800 HQR589800:HRC589800 IAN589800:IAY589800 IKJ589800:IKU589800 IUF589800:IUQ589800 JEB589800:JEM589800 JNX589800:JOI589800 JXT589800:JYE589800 KHP589800:KIA589800 KRL589800:KRW589800 LBH589800:LBS589800 LLD589800:LLO589800 LUZ589800:LVK589800 MEV589800:MFG589800 MOR589800:MPC589800 MYN589800:MYY589800 NIJ589800:NIU589800 NSF589800:NSQ589800 OCB589800:OCM589800 OLX589800:OMI589800 OVT589800:OWE589800 PFP589800:PGA589800 PPL589800:PPW589800 PZH589800:PZS589800 QJD589800:QJO589800 QSZ589800:QTK589800 RCV589800:RDG589800 RMR589800:RNC589800 RWN589800:RWY589800 SGJ589800:SGU589800 SQF589800:SQQ589800 TAB589800:TAM589800 TJX589800:TKI589800 TTT589800:TUE589800 UDP589800:UEA589800 UNL589800:UNW589800 UXH589800:UXS589800 VHD589800:VHO589800 VQZ589800:VRK589800 WAV589800:WBG589800 WKR589800:WLC589800 WUN589800:WUY589800 IB655336:IM655336 RX655336:SI655336 ABT655336:ACE655336 ALP655336:AMA655336 AVL655336:AVW655336 BFH655336:BFS655336 BPD655336:BPO655336 BYZ655336:BZK655336 CIV655336:CJG655336 CSR655336:CTC655336 DCN655336:DCY655336 DMJ655336:DMU655336 DWF655336:DWQ655336 EGB655336:EGM655336 EPX655336:EQI655336 EZT655336:FAE655336 FJP655336:FKA655336 FTL655336:FTW655336 GDH655336:GDS655336 GND655336:GNO655336 GWZ655336:GXK655336 HGV655336:HHG655336 HQR655336:HRC655336 IAN655336:IAY655336 IKJ655336:IKU655336 IUF655336:IUQ655336 JEB655336:JEM655336 JNX655336:JOI655336 JXT655336:JYE655336 KHP655336:KIA655336 KRL655336:KRW655336 LBH655336:LBS655336 LLD655336:LLO655336 LUZ655336:LVK655336 MEV655336:MFG655336 MOR655336:MPC655336 MYN655336:MYY655336 NIJ655336:NIU655336 NSF655336:NSQ655336 OCB655336:OCM655336 OLX655336:OMI655336 OVT655336:OWE655336 PFP655336:PGA655336 PPL655336:PPW655336 PZH655336:PZS655336 QJD655336:QJO655336 QSZ655336:QTK655336 RCV655336:RDG655336 RMR655336:RNC655336 RWN655336:RWY655336 SGJ655336:SGU655336 SQF655336:SQQ655336 TAB655336:TAM655336 TJX655336:TKI655336 TTT655336:TUE655336 UDP655336:UEA655336 UNL655336:UNW655336 UXH655336:UXS655336 VHD655336:VHO655336 VQZ655336:VRK655336 WAV655336:WBG655336 WKR655336:WLC655336 WUN655336:WUY655336 IB720872:IM720872 RX720872:SI720872 ABT720872:ACE720872 ALP720872:AMA720872 AVL720872:AVW720872 BFH720872:BFS720872 BPD720872:BPO720872 BYZ720872:BZK720872 CIV720872:CJG720872 CSR720872:CTC720872 DCN720872:DCY720872 DMJ720872:DMU720872 DWF720872:DWQ720872 EGB720872:EGM720872 EPX720872:EQI720872 EZT720872:FAE720872 FJP720872:FKA720872 FTL720872:FTW720872 GDH720872:GDS720872 GND720872:GNO720872 GWZ720872:GXK720872 HGV720872:HHG720872 HQR720872:HRC720872 IAN720872:IAY720872 IKJ720872:IKU720872 IUF720872:IUQ720872 JEB720872:JEM720872 JNX720872:JOI720872 JXT720872:JYE720872 KHP720872:KIA720872 KRL720872:KRW720872 LBH720872:LBS720872 LLD720872:LLO720872 LUZ720872:LVK720872 MEV720872:MFG720872 MOR720872:MPC720872 MYN720872:MYY720872 NIJ720872:NIU720872 NSF720872:NSQ720872 OCB720872:OCM720872 OLX720872:OMI720872 OVT720872:OWE720872 PFP720872:PGA720872 PPL720872:PPW720872 PZH720872:PZS720872 QJD720872:QJO720872 QSZ720872:QTK720872 RCV720872:RDG720872 RMR720872:RNC720872 RWN720872:RWY720872 SGJ720872:SGU720872 SQF720872:SQQ720872 TAB720872:TAM720872 TJX720872:TKI720872 TTT720872:TUE720872 UDP720872:UEA720872 UNL720872:UNW720872 UXH720872:UXS720872 VHD720872:VHO720872 VQZ720872:VRK720872 WAV720872:WBG720872 WKR720872:WLC720872 WUN720872:WUY720872 IB786408:IM786408 RX786408:SI786408 ABT786408:ACE786408 ALP786408:AMA786408 AVL786408:AVW786408 BFH786408:BFS786408 BPD786408:BPO786408 BYZ786408:BZK786408 CIV786408:CJG786408 CSR786408:CTC786408 DCN786408:DCY786408 DMJ786408:DMU786408 DWF786408:DWQ786408 EGB786408:EGM786408 EPX786408:EQI786408 EZT786408:FAE786408 FJP786408:FKA786408 FTL786408:FTW786408 GDH786408:GDS786408 GND786408:GNO786408 GWZ786408:GXK786408 HGV786408:HHG786408 HQR786408:HRC786408 IAN786408:IAY786408 IKJ786408:IKU786408 IUF786408:IUQ786408 JEB786408:JEM786408 JNX786408:JOI786408 JXT786408:JYE786408 KHP786408:KIA786408 KRL786408:KRW786408 LBH786408:LBS786408 LLD786408:LLO786408 LUZ786408:LVK786408 MEV786408:MFG786408 MOR786408:MPC786408 MYN786408:MYY786408 NIJ786408:NIU786408 NSF786408:NSQ786408 OCB786408:OCM786408 OLX786408:OMI786408 OVT786408:OWE786408 PFP786408:PGA786408 PPL786408:PPW786408 PZH786408:PZS786408 QJD786408:QJO786408 QSZ786408:QTK786408 RCV786408:RDG786408 RMR786408:RNC786408 RWN786408:RWY786408 SGJ786408:SGU786408 SQF786408:SQQ786408 TAB786408:TAM786408 TJX786408:TKI786408 TTT786408:TUE786408 UDP786408:UEA786408 UNL786408:UNW786408 UXH786408:UXS786408 VHD786408:VHO786408 VQZ786408:VRK786408 WAV786408:WBG786408 WKR786408:WLC786408 WUN786408:WUY786408 IB851944:IM851944 RX851944:SI851944 ABT851944:ACE851944 ALP851944:AMA851944 AVL851944:AVW851944 BFH851944:BFS851944 BPD851944:BPO851944 BYZ851944:BZK851944 CIV851944:CJG851944 CSR851944:CTC851944 DCN851944:DCY851944 DMJ851944:DMU851944 DWF851944:DWQ851944 EGB851944:EGM851944 EPX851944:EQI851944 EZT851944:FAE851944 FJP851944:FKA851944 FTL851944:FTW851944 GDH851944:GDS851944 GND851944:GNO851944 GWZ851944:GXK851944 HGV851944:HHG851944 HQR851944:HRC851944 IAN851944:IAY851944 IKJ851944:IKU851944 IUF851944:IUQ851944 JEB851944:JEM851944 JNX851944:JOI851944 JXT851944:JYE851944 KHP851944:KIA851944 KRL851944:KRW851944 LBH851944:LBS851944 LLD851944:LLO851944 LUZ851944:LVK851944 MEV851944:MFG851944 MOR851944:MPC851944 MYN851944:MYY851944 NIJ851944:NIU851944 NSF851944:NSQ851944 OCB851944:OCM851944 OLX851944:OMI851944 OVT851944:OWE851944 PFP851944:PGA851944 PPL851944:PPW851944 PZH851944:PZS851944 QJD851944:QJO851944 QSZ851944:QTK851944 RCV851944:RDG851944 RMR851944:RNC851944 RWN851944:RWY851944 SGJ851944:SGU851944 SQF851944:SQQ851944 TAB851944:TAM851944 TJX851944:TKI851944 TTT851944:TUE851944 UDP851944:UEA851944 UNL851944:UNW851944 UXH851944:UXS851944 VHD851944:VHO851944 VQZ851944:VRK851944 WAV851944:WBG851944 WKR851944:WLC851944 WUN851944:WUY851944 IB917480:IM917480 RX917480:SI917480 ABT917480:ACE917480 ALP917480:AMA917480 AVL917480:AVW917480 BFH917480:BFS917480 BPD917480:BPO917480 BYZ917480:BZK917480 CIV917480:CJG917480 CSR917480:CTC917480 DCN917480:DCY917480 DMJ917480:DMU917480 DWF917480:DWQ917480 EGB917480:EGM917480 EPX917480:EQI917480 EZT917480:FAE917480 FJP917480:FKA917480 FTL917480:FTW917480 GDH917480:GDS917480 GND917480:GNO917480 GWZ917480:GXK917480 HGV917480:HHG917480 HQR917480:HRC917480 IAN917480:IAY917480 IKJ917480:IKU917480 IUF917480:IUQ917480 JEB917480:JEM917480 JNX917480:JOI917480 JXT917480:JYE917480 KHP917480:KIA917480 KRL917480:KRW917480 LBH917480:LBS917480 LLD917480:LLO917480 LUZ917480:LVK917480 MEV917480:MFG917480 MOR917480:MPC917480 MYN917480:MYY917480 NIJ917480:NIU917480 NSF917480:NSQ917480 OCB917480:OCM917480 OLX917480:OMI917480 OVT917480:OWE917480 PFP917480:PGA917480 PPL917480:PPW917480 PZH917480:PZS917480 QJD917480:QJO917480 QSZ917480:QTK917480 RCV917480:RDG917480 RMR917480:RNC917480 RWN917480:RWY917480 SGJ917480:SGU917480 SQF917480:SQQ917480 TAB917480:TAM917480 TJX917480:TKI917480 TTT917480:TUE917480 UDP917480:UEA917480 UNL917480:UNW917480 UXH917480:UXS917480 VHD917480:VHO917480 VQZ917480:VRK917480 WAV917480:WBG917480 WKR917480:WLC917480 WUN917480:WUY917480 IB983016:IM983016 RX983016:SI983016 ABT983016:ACE983016 ALP983016:AMA983016 AVL983016:AVW983016 BFH983016:BFS983016 BPD983016:BPO983016 BYZ983016:BZK983016 CIV983016:CJG983016 CSR983016:CTC983016 DCN983016:DCY983016 DMJ983016:DMU983016 DWF983016:DWQ983016 EGB983016:EGM983016 EPX983016:EQI983016 EZT983016:FAE983016 FJP983016:FKA983016 FTL983016:FTW983016 GDH983016:GDS983016 GND983016:GNO983016 GWZ983016:GXK983016 HGV983016:HHG983016 HQR983016:HRC983016 IAN983016:IAY983016 IKJ983016:IKU983016 IUF983016:IUQ983016 JEB983016:JEM983016 JNX983016:JOI983016 JXT983016:JYE983016 KHP983016:KIA983016 KRL983016:KRW983016 LBH983016:LBS983016 LLD983016:LLO983016 LUZ983016:LVK983016 MEV983016:MFG983016 MOR983016:MPC983016 MYN983016:MYY983016 NIJ983016:NIU983016 NSF983016:NSQ983016 OCB983016:OCM983016 OLX983016:OMI983016 OVT983016:OWE983016 PFP983016:PGA983016 PPL983016:PPW983016 PZH983016:PZS983016 QJD983016:QJO983016 QSZ983016:QTK983016 RCV983016:RDG983016 RMR983016:RNC983016 RWN983016:RWY983016 SGJ983016:SGU983016 SQF983016:SQQ983016 TAB983016:TAM983016 TJX983016:TKI983016 TTT983016:TUE983016 UDP983016:UEA983016 UNL983016:UNW983016 UXH983016:UXS983016 VHD983016:VHO983016 VQZ983016:VRK983016 WAV983016:WBG983016 WKR983016:WLC983016 WUN983016:WUY983016 I917474 I851938 I786402 I720866 I655330 I589794 I524258 I458722 I393186 I327650 I262114 I196578 I131042 I65506 I983012 I917476 I851940 I786404 I720868 I655332 I589796 I524260 I458724 I393188 I327652 I262116 I196580 I131044 I65508 I983010 GWZ9:GXK10 HGV9:HHG10 IKJ9:IKU10 HQR9:HRC10 IAN9:IAY10 KHP9:KIA10 IUF9:IUQ10 JEB9:JEM10 JNX9:JOI10 JXT9:JYE10 MOR9:MPC10 KRL9:KRW10 LBH9:LBS10 LLD9:LLO10 LUZ9:LVK10 MEV9:MFG10 MYN9:MYY10 NSF9:NSQ10 NIJ9:NIU10 OLX9:OMI10 OCB9:OCM10 PFP9:PGA10 OVT9:OWE10 PPL9:PPW10 QJD9:QJO10 PZH9:PZS10 QSZ9:QTK10 RMR9:RNC10 RCV9:RDG10 TAB9:TAM10 RWN9:RWY10 SGJ9:SGU10 SQF9:SQQ10 WUN9:WUY10 TJX9:TKI10 TTT9:TUE10 UDP9:UEA10 UNL9:UNW10 UXH9:UXS10 VHD9:VHO10 VQZ9:VRK10 WAV9:WBG10 WKR9:WLC10 IB9:IM10 CIV9:CJG10 AVL9:AVW10 RX9:SI10 ABT9:ACE10 ALP9:AMA10 EPX9:EQI10 BFH9:BFS10 BPD9:BPO10 BYZ9:BZK10 CSR9:CTC10 DMJ9:DMU10 DCN9:DCY10 DWF9:DWQ10 EZT9:FAE10 EGB9:EGM10 FJP9:FKA10 GDH9:GDS10 FTL9:FTW10 J983016:P983016 J917480:P917480 J851944:P851944 J786408:P786408 J720872:P720872 J655336:P655336 J589800:P589800 J524264:P524264 J458728:P458728 J393192:P393192 J327656:P327656 J262120:P262120 J196584:P196584 J131048:P131048 J65512:P65512 J983018:P983018 J917482:P917482 J851946:P851946 J786410:P786410 J720874:P720874 J655338:P655338 J589802:P589802 J524266:P524266 J458730:P458730 J393194:P393194 J327658:P327658 J262122:P262122 J196586:P196586 J131050:P131050 J65514:P65514 GND9:GNO10 E983016:H983016 E65514:H65514 E131050:H131050 E196586:H196586 E262122:H262122 E327658:H327658 E393194:H393194 E458730:H458730 E524266:H524266 E589802:H589802 E655338:H655338 E720874:H720874 E786410:H786410 E851946:H851946 E917482:H917482 E983018:H983018 E65512:H65512 E131048:H131048 E196584:H196584 E262120:H262120 E327656:H327656 E393192:H393192 E458728:H458728 E524264:H524264 E589800:H589800 E655336:H655336 E720872:H720872 E786408:H786408 E851944:H851944 E917480:H91748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WKQ983018 WAU983018 WUM983018 IA65514 RW65514 ABS65514 ALO65514 AVK65514 BFG65514 BPC65514 BYY65514 CIU65514 CSQ65514 DCM65514 DMI65514 DWE65514 EGA65514 EPW65514 EZS65514 FJO65514 FTK65514 GDG65514 GNC65514 GWY65514 HGU65514 HQQ65514 IAM65514 IKI65514 IUE65514 JEA65514 JNW65514 JXS65514 KHO65514 KRK65514 LBG65514 LLC65514 LUY65514 MEU65514 MOQ65514 MYM65514 NII65514 NSE65514 OCA65514 OLW65514 OVS65514 PFO65514 PPK65514 PZG65514 QJC65514 QSY65514 RCU65514 RMQ65514 RWM65514 SGI65514 SQE65514 TAA65514 TJW65514 TTS65514 UDO65514 UNK65514 UXG65514 VHC65514 VQY65514 WAU65514 WKQ65514 WUM65514 IA131050 RW131050 ABS131050 ALO131050 AVK131050 BFG131050 BPC131050 BYY131050 CIU131050 CSQ131050 DCM131050 DMI131050 DWE131050 EGA131050 EPW131050 EZS131050 FJO131050 FTK131050 GDG131050 GNC131050 GWY131050 HGU131050 HQQ131050 IAM131050 IKI131050 IUE131050 JEA131050 JNW131050 JXS131050 KHO131050 KRK131050 LBG131050 LLC131050 LUY131050 MEU131050 MOQ131050 MYM131050 NII131050 NSE131050 OCA131050 OLW131050 OVS131050 PFO131050 PPK131050 PZG131050 QJC131050 QSY131050 RCU131050 RMQ131050 RWM131050 SGI131050 SQE131050 TAA131050 TJW131050 TTS131050 UDO131050 UNK131050 UXG131050 VHC131050 VQY131050 WAU131050 WKQ131050 WUM131050 IA196586 RW196586 ABS196586 ALO196586 AVK196586 BFG196586 BPC196586 BYY196586 CIU196586 CSQ196586 DCM196586 DMI196586 DWE196586 EGA196586 EPW196586 EZS196586 FJO196586 FTK196586 GDG196586 GNC196586 GWY196586 HGU196586 HQQ196586 IAM196586 IKI196586 IUE196586 JEA196586 JNW196586 JXS196586 KHO196586 KRK196586 LBG196586 LLC196586 LUY196586 MEU196586 MOQ196586 MYM196586 NII196586 NSE196586 OCA196586 OLW196586 OVS196586 PFO196586 PPK196586 PZG196586 QJC196586 QSY196586 RCU196586 RMQ196586 RWM196586 SGI196586 SQE196586 TAA196586 TJW196586 TTS196586 UDO196586 UNK196586 UXG196586 VHC196586 VQY196586 WAU196586 WKQ196586 WUM196586 IA262122 RW262122 ABS262122 ALO262122 AVK262122 BFG262122 BPC262122 BYY262122 CIU262122 CSQ262122 DCM262122 DMI262122 DWE262122 EGA262122 EPW262122 EZS262122 FJO262122 FTK262122 GDG262122 GNC262122 GWY262122 HGU262122 HQQ262122 IAM262122 IKI262122 IUE262122 JEA262122 JNW262122 JXS262122 KHO262122 KRK262122 LBG262122 LLC262122 LUY262122 MEU262122 MOQ262122 MYM262122 NII262122 NSE262122 OCA262122 OLW262122 OVS262122 PFO262122 PPK262122 PZG262122 QJC262122 QSY262122 RCU262122 RMQ262122 RWM262122 SGI262122 SQE262122 TAA262122 TJW262122 TTS262122 UDO262122 UNK262122 UXG262122 VHC262122 VQY262122 WAU262122 WKQ262122 WUM262122 IA327658 RW327658 ABS327658 ALO327658 AVK327658 BFG327658 BPC327658 BYY327658 CIU327658 CSQ327658 DCM327658 DMI327658 DWE327658 EGA327658 EPW327658 EZS327658 FJO327658 FTK327658 GDG327658 GNC327658 GWY327658 HGU327658 HQQ327658 IAM327658 IKI327658 IUE327658 JEA327658 JNW327658 JXS327658 KHO327658 KRK327658 LBG327658 LLC327658 LUY327658 MEU327658 MOQ327658 MYM327658 NII327658 NSE327658 OCA327658 OLW327658 OVS327658 PFO327658 PPK327658 PZG327658 QJC327658 QSY327658 RCU327658 RMQ327658 RWM327658 SGI327658 SQE327658 TAA327658 TJW327658 TTS327658 UDO327658 UNK327658 UXG327658 VHC327658 VQY327658 WAU327658 WKQ327658 WUM327658 IA393194 RW393194 ABS393194 ALO393194 AVK393194 BFG393194 BPC393194 BYY393194 CIU393194 CSQ393194 DCM393194 DMI393194 DWE393194 EGA393194 EPW393194 EZS393194 FJO393194 FTK393194 GDG393194 GNC393194 GWY393194 HGU393194 HQQ393194 IAM393194 IKI393194 IUE393194 JEA393194 JNW393194 JXS393194 KHO393194 KRK393194 LBG393194 LLC393194 LUY393194 MEU393194 MOQ393194 MYM393194 NII393194 NSE393194 OCA393194 OLW393194 OVS393194 PFO393194 PPK393194 PZG393194 QJC393194 QSY393194 RCU393194 RMQ393194 RWM393194 SGI393194 SQE393194 TAA393194 TJW393194 TTS393194 UDO393194 UNK393194 UXG393194 VHC393194 VQY393194 WAU393194 WKQ393194 WUM393194 IA458730 RW458730 ABS458730 ALO458730 AVK458730 BFG458730 BPC458730 BYY458730 CIU458730 CSQ458730 DCM458730 DMI458730 DWE458730 EGA458730 EPW458730 EZS458730 FJO458730 FTK458730 GDG458730 GNC458730 GWY458730 HGU458730 HQQ458730 IAM458730 IKI458730 IUE458730 JEA458730 JNW458730 JXS458730 KHO458730 KRK458730 LBG458730 LLC458730 LUY458730 MEU458730 MOQ458730 MYM458730 NII458730 NSE458730 OCA458730 OLW458730 OVS458730 PFO458730 PPK458730 PZG458730 QJC458730 QSY458730 RCU458730 RMQ458730 RWM458730 SGI458730 SQE458730 TAA458730 TJW458730 TTS458730 UDO458730 UNK458730 UXG458730 VHC458730 VQY458730 WAU458730 WKQ458730 WUM458730 IA524266 RW524266 ABS524266 ALO524266 AVK524266 BFG524266 BPC524266 BYY524266 CIU524266 CSQ524266 DCM524266 DMI524266 DWE524266 EGA524266 EPW524266 EZS524266 FJO524266 FTK524266 GDG524266 GNC524266 GWY524266 HGU524266 HQQ524266 IAM524266 IKI524266 IUE524266 JEA524266 JNW524266 JXS524266 KHO524266 KRK524266 LBG524266 LLC524266 LUY524266 MEU524266 MOQ524266 MYM524266 NII524266 NSE524266 OCA524266 OLW524266 OVS524266 PFO524266 PPK524266 PZG524266 QJC524266 QSY524266 RCU524266 RMQ524266 RWM524266 SGI524266 SQE524266 TAA524266 TJW524266 TTS524266 UDO524266 UNK524266 UXG524266 VHC524266 VQY524266 WAU524266 WKQ524266 WUM524266 IA589802 RW589802 ABS589802 ALO589802 AVK589802 BFG589802 BPC589802 BYY589802 CIU589802 CSQ589802 DCM589802 DMI589802 DWE589802 EGA589802 EPW589802 EZS589802 FJO589802 FTK589802 GDG589802 GNC589802 GWY589802 HGU589802 HQQ589802 IAM589802 IKI589802 IUE589802 JEA589802 JNW589802 JXS589802 KHO589802 KRK589802 LBG589802 LLC589802 LUY589802 MEU589802 MOQ589802 MYM589802 NII589802 NSE589802 OCA589802 OLW589802 OVS589802 PFO589802 PPK589802 PZG589802 QJC589802 QSY589802 RCU589802 RMQ589802 RWM589802 SGI589802 SQE589802 TAA589802 TJW589802 TTS589802 UDO589802 UNK589802 UXG589802 VHC589802 VQY589802 WAU589802 WKQ589802 WUM589802 IA655338 RW655338 ABS655338 ALO655338 AVK655338 BFG655338 BPC655338 BYY655338 CIU655338 CSQ655338 DCM655338 DMI655338 DWE655338 EGA655338 EPW655338 EZS655338 FJO655338 FTK655338 GDG655338 GNC655338 GWY655338 HGU655338 HQQ655338 IAM655338 IKI655338 IUE655338 JEA655338 JNW655338 JXS655338 KHO655338 KRK655338 LBG655338 LLC655338 LUY655338 MEU655338 MOQ655338 MYM655338 NII655338 NSE655338 OCA655338 OLW655338 OVS655338 PFO655338 PPK655338 PZG655338 QJC655338 QSY655338 RCU655338 RMQ655338 RWM655338 SGI655338 SQE655338 TAA655338 TJW655338 TTS655338 UDO655338 UNK655338 UXG655338 VHC655338 VQY655338 WAU655338 WKQ655338 WUM655338 IA720874 RW720874 ABS720874 ALO720874 AVK720874 BFG720874 BPC720874 BYY720874 CIU720874 CSQ720874 DCM720874 DMI720874 DWE720874 EGA720874 EPW720874 EZS720874 FJO720874 FTK720874 GDG720874 GNC720874 GWY720874 HGU720874 HQQ720874 IAM720874 IKI720874 IUE720874 JEA720874 JNW720874 JXS720874 KHO720874 KRK720874 LBG720874 LLC720874 LUY720874 MEU720874 MOQ720874 MYM720874 NII720874 NSE720874 OCA720874 OLW720874 OVS720874 PFO720874 PPK720874 PZG720874 QJC720874 QSY720874 RCU720874 RMQ720874 RWM720874 SGI720874 SQE720874 TAA720874 TJW720874 TTS720874 UDO720874 UNK720874 UXG720874 VHC720874 VQY720874 WAU720874 WKQ720874 WUM720874 IA786410 RW786410 ABS786410 ALO786410 AVK786410 BFG786410 BPC786410 BYY786410 CIU786410 CSQ786410 DCM786410 DMI786410 DWE786410 EGA786410 EPW786410 EZS786410 FJO786410 FTK786410 GDG786410 GNC786410 GWY786410 HGU786410 HQQ786410 IAM786410 IKI786410 IUE786410 JEA786410 JNW786410 JXS786410 KHO786410 KRK786410 LBG786410 LLC786410 LUY786410 MEU786410 MOQ786410 MYM786410 NII786410 NSE786410 OCA786410 OLW786410 OVS786410 PFO786410 PPK786410 PZG786410 QJC786410 QSY786410 RCU786410 RMQ786410 RWM786410 SGI786410 SQE786410 TAA786410 TJW786410 TTS786410 UDO786410 UNK786410 UXG786410 VHC786410 VQY786410 WAU786410 WKQ786410 WUM786410 IA851946 RW851946 ABS851946 ALO851946 AVK851946 BFG851946 BPC851946 BYY851946 CIU851946 CSQ851946 DCM851946 DMI851946 DWE851946 EGA851946 EPW851946 EZS851946 FJO851946 FTK851946 GDG851946 GNC851946 GWY851946 HGU851946 HQQ851946 IAM851946 IKI851946 IUE851946 JEA851946 JNW851946 JXS851946 KHO851946 KRK851946 LBG851946 LLC851946 LUY851946 MEU851946 MOQ851946 MYM851946 NII851946 NSE851946 OCA851946 OLW851946 OVS851946 PFO851946 PPK851946 PZG851946 QJC851946 QSY851946 RCU851946 RMQ851946 RWM851946 SGI851946 SQE851946 TAA851946 TJW851946 TTS851946 UDO851946 UNK851946 UXG851946 VHC851946 VQY851946 WAU851946 WKQ851946 WUM851946 IA917482 RW917482 ABS917482 ALO917482 AVK917482 BFG917482 BPC917482 BYY917482 CIU917482 CSQ917482 DCM917482 DMI917482 DWE917482 EGA917482 EPW917482 EZS917482 FJO917482 FTK917482 GDG917482 GNC917482 GWY917482 HGU917482 HQQ917482 IAM917482 IKI917482 IUE917482 JEA917482 JNW917482 JXS917482 KHO917482 KRK917482 LBG917482 LLC917482 LUY917482 MEU917482 MOQ917482 MYM917482 NII917482 NSE917482 OCA917482 OLW917482 OVS917482 PFO917482 PPK917482 PZG917482 QJC917482 QSY917482 RCU917482 RMQ917482 RWM917482 SGI917482 SQE917482 TAA917482 TJW917482 TTS917482 UDO917482 UNK917482 UXG917482 VHC917482 VQY917482 WAU917482 WKQ917482 WUM917482 IA983018 RW983018 ABS983018 ALO983018 AVK983018 BFG983018 BPC983018 BYY983018 CIU983018 CSQ983018 DCM983018 DMI983018 DWE983018 EGA983018 EPW983018 EZS983018 FJO983018 FTK983018 GDG983018 GNC983018 GWY983018 HGU983018 HQQ983018 IAM983018 IKI983018 IUE983018 JEA983018 JNW983018 JXS983018 KHO983018 KRK983018 LBG983018 LLC983018 LUY983018 MEU983018 MOQ983018 MYM983018 NII983018 NSE983018 OCA983018 OLW983018 OVS983018 PFO983018 PPK983018 PZG983018 QJC983018 QSY983018 RCU983018 RMQ983018 RWM983018 SGI983018 SQE983018 TAA983018 TJW983018 TTS983018 UDO983018 UNK983018 UXG983018 VHC983018 VQY983018">
      <formula1>kind_of_tariff_unit</formula1>
    </dataValidation>
  </dataValidations>
  <hyperlinks>
    <hyperlink ref="E11" location="'Товары и услуги'!A1" tooltip="Добавить запись" display="Добавить поставщика"/>
  </hyperlinks>
  <printOptions horizontalCentered="1" verticalCentered="1"/>
  <pageMargins left="0" right="0" top="0" bottom="0" header="0" footer="0.78740157480314965"/>
  <pageSetup paperSize="9" scale="56" fitToHeight="0" orientation="portrait" blackAndWhite="1"/>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2">
    <pageSetUpPr fitToPage="1"/>
  </sheetPr>
  <dimension ref="A1:H22"/>
  <sheetViews>
    <sheetView showGridLines="0" topLeftCell="C3" zoomScaleNormal="100" workbookViewId="0">
      <selection activeCell="F17" sqref="F17"/>
    </sheetView>
  </sheetViews>
  <sheetFormatPr defaultColWidth="10.5546875" defaultRowHeight="12.75"/>
  <cols>
    <col min="1" max="1" width="6.33203125" style="108" hidden="1" customWidth="1"/>
    <col min="2" max="2" width="11.88671875" style="109" hidden="1" customWidth="1"/>
    <col min="3" max="3" width="4.6640625" style="98" customWidth="1"/>
    <col min="4" max="4" width="7.6640625" style="98" customWidth="1"/>
    <col min="5" max="5" width="50.6640625" style="98" customWidth="1"/>
    <col min="6" max="6" width="40.6640625" style="98" customWidth="1"/>
    <col min="7" max="7" width="42.5546875" style="98" customWidth="1"/>
    <col min="8" max="8" width="25.109375" style="98" customWidth="1"/>
    <col min="9" max="13" width="10.5546875" style="98" customWidth="1"/>
    <col min="14" max="16384" width="10.5546875" style="98"/>
  </cols>
  <sheetData>
    <row r="1" spans="1:8" hidden="1"/>
    <row r="2" spans="1:8" hidden="1"/>
    <row r="3" spans="1:8">
      <c r="D3" s="422" t="str">
        <f ca="1">Getcode()</f>
        <v>ELPASS.JKH.OPEN.INFO.BALANCE.WARM</v>
      </c>
      <c r="E3" s="422"/>
      <c r="F3" s="422"/>
      <c r="G3" s="260"/>
      <c r="H3" s="106" t="str">
        <f ca="1">Инструкция!version</f>
        <v>Версия 1.0 от 01.10.2017</v>
      </c>
    </row>
    <row r="4" spans="1:8">
      <c r="C4" s="135"/>
      <c r="D4" s="423" t="s">
        <v>2054</v>
      </c>
      <c r="E4" s="412"/>
      <c r="F4" s="412"/>
      <c r="G4" s="412"/>
      <c r="H4" s="412"/>
    </row>
    <row r="5" spans="1:8">
      <c r="C5" s="135"/>
      <c r="D5" s="413"/>
      <c r="E5" s="413"/>
      <c r="F5" s="413"/>
      <c r="G5" s="413"/>
      <c r="H5" s="413"/>
    </row>
    <row r="6" spans="1:8">
      <c r="C6" s="135"/>
      <c r="D6" s="424" t="s">
        <v>1</v>
      </c>
      <c r="E6" s="425"/>
      <c r="F6" s="425"/>
      <c r="G6" s="425"/>
      <c r="H6" s="425"/>
    </row>
    <row r="7" spans="1:8">
      <c r="C7" s="135"/>
      <c r="D7" s="135"/>
      <c r="E7" s="135"/>
      <c r="F7" s="135"/>
      <c r="G7" s="135"/>
    </row>
    <row r="8" spans="1:8" ht="39" customHeight="1">
      <c r="C8" s="135"/>
      <c r="D8" s="166" t="s">
        <v>4</v>
      </c>
      <c r="E8" s="166" t="s">
        <v>2042</v>
      </c>
      <c r="F8" s="166" t="s">
        <v>2044</v>
      </c>
      <c r="G8" s="259" t="s">
        <v>2055</v>
      </c>
      <c r="H8" s="167" t="s">
        <v>2056</v>
      </c>
    </row>
    <row r="9" spans="1:8">
      <c r="A9" s="113"/>
      <c r="B9" s="113"/>
      <c r="C9" s="135"/>
      <c r="D9" s="184">
        <v>1</v>
      </c>
      <c r="E9" s="169">
        <v>2</v>
      </c>
      <c r="F9" s="169">
        <v>3</v>
      </c>
      <c r="G9" s="169">
        <v>4</v>
      </c>
      <c r="H9" s="185">
        <v>5</v>
      </c>
    </row>
    <row r="10" spans="1:8">
      <c r="D10" s="166">
        <v>1</v>
      </c>
      <c r="E10" s="158" t="s">
        <v>2057</v>
      </c>
      <c r="F10" s="238">
        <v>0</v>
      </c>
      <c r="G10" s="259" t="s">
        <v>227</v>
      </c>
      <c r="H10" s="200"/>
    </row>
    <row r="11" spans="1:8" ht="25.5">
      <c r="D11" s="166">
        <v>2</v>
      </c>
      <c r="E11" s="158" t="s">
        <v>2058</v>
      </c>
      <c r="F11" s="238">
        <v>0</v>
      </c>
      <c r="G11" s="259" t="s">
        <v>227</v>
      </c>
      <c r="H11" s="200"/>
    </row>
    <row r="12" spans="1:8" ht="25.5">
      <c r="D12" s="166">
        <v>3</v>
      </c>
      <c r="E12" s="158" t="s">
        <v>2059</v>
      </c>
      <c r="F12" s="199" t="s">
        <v>2207</v>
      </c>
      <c r="G12" s="321"/>
      <c r="H12" s="200"/>
    </row>
    <row r="13" spans="1:8" ht="25.5">
      <c r="D13" s="166">
        <v>4</v>
      </c>
      <c r="E13" s="158" t="s">
        <v>2060</v>
      </c>
      <c r="F13" s="238">
        <v>0</v>
      </c>
      <c r="G13" s="259" t="s">
        <v>227</v>
      </c>
      <c r="H13" s="200"/>
    </row>
    <row r="14" spans="1:8" ht="25.5">
      <c r="D14" s="166">
        <v>5</v>
      </c>
      <c r="E14" s="158" t="s">
        <v>2061</v>
      </c>
      <c r="F14" s="238">
        <v>0</v>
      </c>
      <c r="G14" s="259" t="s">
        <v>227</v>
      </c>
      <c r="H14" s="200"/>
    </row>
    <row r="15" spans="1:8" ht="38.25">
      <c r="D15" s="166">
        <v>6</v>
      </c>
      <c r="E15" s="158" t="s">
        <v>2062</v>
      </c>
      <c r="F15" s="199">
        <v>0</v>
      </c>
      <c r="G15" s="321"/>
      <c r="H15" s="200"/>
    </row>
    <row r="16" spans="1:8" ht="101.25">
      <c r="D16" s="166">
        <v>7</v>
      </c>
      <c r="E16" s="258" t="s">
        <v>2063</v>
      </c>
      <c r="F16" s="199" t="s">
        <v>2208</v>
      </c>
      <c r="G16" s="321"/>
      <c r="H16" s="200"/>
    </row>
    <row r="18" spans="4:5">
      <c r="D18" s="201"/>
    </row>
    <row r="21" spans="4:5">
      <c r="D21" s="201" t="s">
        <v>2064</v>
      </c>
      <c r="E21" s="257" t="s">
        <v>2065</v>
      </c>
    </row>
    <row r="22" spans="4:5" ht="33.75">
      <c r="D22" s="256" t="s">
        <v>2066</v>
      </c>
      <c r="E22" s="95" t="s">
        <v>2067</v>
      </c>
    </row>
  </sheetData>
  <sheetProtection password="C39D" sheet="1" objects="1" scenarios="1" formatColumns="0" formatRows="0"/>
  <dataConsolidate/>
  <mergeCells count="3">
    <mergeCell ref="D3:F3"/>
    <mergeCell ref="D4:H5"/>
    <mergeCell ref="D6:H6"/>
  </mergeCells>
  <dataValidations count="5">
    <dataValidation type="list" allowBlank="1" showInputMessage="1" showErrorMessage="1" errorTitle="Ошибка" error="Выберите значение из списка" prompt="Выберите значение из списка" sqref="IJ65529 WUV983033 WKZ983033 WBD983033 VRH983033 VHL983033 UXP983033 UNT983033 UDX983033 TUB983033 TKF983033 TAJ983033 SQN983033 SGR983033 RWV983033 RMZ983033 RDD983033 QTH983033 QJL983033 PZP983033 PPT983033 PFX983033 OWB983033 OMF983033 OCJ983033 NSN983033 NIR983033 MYV983033 MOZ983033 MFD983033 LVH983033 LLL983033 LBP983033 KRT983033 KHX983033 JYB983033 JOF983033 JEJ983033 IUN983033 IKR983033 IAV983033 HQZ983033 HHD983033 GXH983033 GNL983033 GDP983033 FTT983033 FJX983033 FAB983033 EQF983033 EGJ983033 DWN983033 DMR983033 DCV983033 CSZ983033 CJD983033 BZH983033 BPL983033 BFP983033 AVT983033 ALX983033 ACB983033 SF983033 IJ983033 WUV917497 WKZ917497 WBD917497 VRH917497 VHL917497 UXP917497 UNT917497 UDX917497 TUB917497 TKF917497 TAJ917497 SQN917497 SGR917497 RWV917497 RMZ917497 RDD917497 QTH917497 QJL917497 PZP917497 PPT917497 PFX917497 OWB917497 OMF917497 OCJ917497 NSN917497 NIR917497 MYV917497 MOZ917497 MFD917497 LVH917497 LLL917497 LBP917497 KRT917497 KHX917497 JYB917497 JOF917497 JEJ917497 IUN917497 IKR917497 IAV917497 HQZ917497 HHD917497 GXH917497 GNL917497 GDP917497 FTT917497 FJX917497 FAB917497 EQF917497 EGJ917497 DWN917497 DMR917497 DCV917497 CSZ917497 CJD917497 BZH917497 BPL917497 BFP917497 AVT917497 ALX917497 ACB917497 SF917497 IJ917497 WUV851961 WKZ851961 WBD851961 VRH851961 VHL851961 UXP851961 UNT851961 UDX851961 TUB851961 TKF851961 TAJ851961 SQN851961 SGR851961 RWV851961 RMZ851961 RDD851961 QTH851961 QJL851961 PZP851961 PPT851961 PFX851961 OWB851961 OMF851961 OCJ851961 NSN851961 NIR851961 MYV851961 MOZ851961 MFD851961 LVH851961 LLL851961 LBP851961 KRT851961 KHX851961 JYB851961 JOF851961 JEJ851961 IUN851961 IKR851961 IAV851961 HQZ851961 HHD851961 GXH851961 GNL851961 GDP851961 FTT851961 FJX851961 FAB851961 EQF851961 EGJ851961 DWN851961 DMR851961 DCV851961 CSZ851961 CJD851961 BZH851961 BPL851961 BFP851961 AVT851961 ALX851961 ACB851961 SF851961 IJ851961 WUV786425 WKZ786425 WBD786425 VRH786425 VHL786425 UXP786425 UNT786425 UDX786425 TUB786425 TKF786425 TAJ786425 SQN786425 SGR786425 RWV786425 RMZ786425 RDD786425 QTH786425 QJL786425 PZP786425 PPT786425 PFX786425 OWB786425 OMF786425 OCJ786425 NSN786425 NIR786425 MYV786425 MOZ786425 MFD786425 LVH786425 LLL786425 LBP786425 KRT786425 KHX786425 JYB786425 JOF786425 JEJ786425 IUN786425 IKR786425 IAV786425 HQZ786425 HHD786425 GXH786425 GNL786425 GDP786425 FTT786425 FJX786425 FAB786425 EQF786425 EGJ786425 DWN786425 DMR786425 DCV786425 CSZ786425 CJD786425 BZH786425 BPL786425 BFP786425 AVT786425 ALX786425 ACB786425 SF786425 IJ786425 WUV720889 WKZ720889 WBD720889 VRH720889 VHL720889 UXP720889 UNT720889 UDX720889 TUB720889 TKF720889 TAJ720889 SQN720889 SGR720889 RWV720889 RMZ720889 RDD720889 QTH720889 QJL720889 PZP720889 PPT720889 PFX720889 OWB720889 OMF720889 OCJ720889 NSN720889 NIR720889 MYV720889 MOZ720889 MFD720889 LVH720889 LLL720889 LBP720889 KRT720889 KHX720889 JYB720889 JOF720889 JEJ720889 IUN720889 IKR720889 IAV720889 HQZ720889 HHD720889 GXH720889 GNL720889 GDP720889 FTT720889 FJX720889 FAB720889 EQF720889 EGJ720889 DWN720889 DMR720889 DCV720889 CSZ720889 CJD720889 BZH720889 BPL720889 BFP720889 AVT720889 ALX720889 ACB720889 SF720889 IJ720889 WUV655353 WKZ655353 WBD655353 VRH655353 VHL655353 UXP655353 UNT655353 UDX655353 TUB655353 TKF655353 TAJ655353 SQN655353 SGR655353 RWV655353 RMZ655353 RDD655353 QTH655353 QJL655353 PZP655353 PPT655353 PFX655353 OWB655353 OMF655353 OCJ655353 NSN655353 NIR655353 MYV655353 MOZ655353 MFD655353 LVH655353 LLL655353 LBP655353 KRT655353 KHX655353 JYB655353 JOF655353 JEJ655353 IUN655353 IKR655353 IAV655353 HQZ655353 HHD655353 GXH655353 GNL655353 GDP655353 FTT655353 FJX655353 FAB655353 EQF655353 EGJ655353 DWN655353 DMR655353 DCV655353 CSZ655353 CJD655353 BZH655353 BPL655353 BFP655353 AVT655353 ALX655353 ACB655353 SF655353 IJ655353 WUV589817 WKZ589817 WBD589817 VRH589817 VHL589817 UXP589817 UNT589817 UDX589817 TUB589817 TKF589817 TAJ589817 SQN589817 SGR589817 RWV589817 RMZ589817 RDD589817 QTH589817 QJL589817 PZP589817 PPT589817 PFX589817 OWB589817 OMF589817 OCJ589817 NSN589817 NIR589817 MYV589817 MOZ589817 MFD589817 LVH589817 LLL589817 LBP589817 KRT589817 KHX589817 JYB589817 JOF589817 JEJ589817 IUN589817 IKR589817 IAV589817 HQZ589817 HHD589817 GXH589817 GNL589817 GDP589817 FTT589817 FJX589817 FAB589817 EQF589817 EGJ589817 DWN589817 DMR589817 DCV589817 CSZ589817 CJD589817 BZH589817 BPL589817 BFP589817 AVT589817 ALX589817 ACB589817 SF589817 IJ589817 WUV524281 WKZ524281 WBD524281 VRH524281 VHL524281 UXP524281 UNT524281 UDX524281 TUB524281 TKF524281 TAJ524281 SQN524281 SGR524281 RWV524281 RMZ524281 RDD524281 QTH524281 QJL524281 PZP524281 PPT524281 PFX524281 OWB524281 OMF524281 OCJ524281 NSN524281 NIR524281 MYV524281 MOZ524281 MFD524281 LVH524281 LLL524281 LBP524281 KRT524281 KHX524281 JYB524281 JOF524281 JEJ524281 IUN524281 IKR524281 IAV524281 HQZ524281 HHD524281 GXH524281 GNL524281 GDP524281 FTT524281 FJX524281 FAB524281 EQF524281 EGJ524281 DWN524281 DMR524281 DCV524281 CSZ524281 CJD524281 BZH524281 BPL524281 BFP524281 AVT524281 ALX524281 ACB524281 SF524281 IJ524281 WUV458745 WKZ458745 WBD458745 VRH458745 VHL458745 UXP458745 UNT458745 UDX458745 TUB458745 TKF458745 TAJ458745 SQN458745 SGR458745 RWV458745 RMZ458745 RDD458745 QTH458745 QJL458745 PZP458745 PPT458745 PFX458745 OWB458745 OMF458745 OCJ458745 NSN458745 NIR458745 MYV458745 MOZ458745 MFD458745 LVH458745 LLL458745 LBP458745 KRT458745 KHX458745 JYB458745 JOF458745 JEJ458745 IUN458745 IKR458745 IAV458745 HQZ458745 HHD458745 GXH458745 GNL458745 GDP458745 FTT458745 FJX458745 FAB458745 EQF458745 EGJ458745 DWN458745 DMR458745 DCV458745 CSZ458745 CJD458745 BZH458745 BPL458745 BFP458745 AVT458745 ALX458745 ACB458745 SF458745 IJ458745 WUV393209 WKZ393209 WBD393209 VRH393209 VHL393209 UXP393209 UNT393209 UDX393209 TUB393209 TKF393209 TAJ393209 SQN393209 SGR393209 RWV393209 RMZ393209 RDD393209 QTH393209 QJL393209 PZP393209 PPT393209 PFX393209 OWB393209 OMF393209 OCJ393209 NSN393209 NIR393209 MYV393209 MOZ393209 MFD393209 LVH393209 LLL393209 LBP393209 KRT393209 KHX393209 JYB393209 JOF393209 JEJ393209 IUN393209 IKR393209 IAV393209 HQZ393209 HHD393209 GXH393209 GNL393209 GDP393209 FTT393209 FJX393209 FAB393209 EQF393209 EGJ393209 DWN393209 DMR393209 DCV393209 CSZ393209 CJD393209 BZH393209 BPL393209 BFP393209 AVT393209 ALX393209 ACB393209 SF393209 IJ393209 WUV327673 WKZ327673 WBD327673 VRH327673 VHL327673 UXP327673 UNT327673 UDX327673 TUB327673 TKF327673 TAJ327673 SQN327673 SGR327673 RWV327673 RMZ327673 RDD327673 QTH327673 QJL327673 PZP327673 PPT327673 PFX327673 OWB327673 OMF327673 OCJ327673 NSN327673 NIR327673 MYV327673 MOZ327673 MFD327673 LVH327673 LLL327673 LBP327673 KRT327673 KHX327673 JYB327673 JOF327673 JEJ327673 IUN327673 IKR327673 IAV327673 HQZ327673 HHD327673 GXH327673 GNL327673 GDP327673 FTT327673 FJX327673 FAB327673 EQF327673 EGJ327673 DWN327673 DMR327673 DCV327673 CSZ327673 CJD327673 BZH327673 BPL327673 BFP327673 AVT327673 ALX327673 ACB327673 SF327673 IJ327673 WUV262137 WKZ262137 WBD262137 VRH262137 VHL262137 UXP262137 UNT262137 UDX262137 TUB262137 TKF262137 TAJ262137 SQN262137 SGR262137 RWV262137 RMZ262137 RDD262137 QTH262137 QJL262137 PZP262137 PPT262137 PFX262137 OWB262137 OMF262137 OCJ262137 NSN262137 NIR262137 MYV262137 MOZ262137 MFD262137 LVH262137 LLL262137 LBP262137 KRT262137 KHX262137 JYB262137 JOF262137 JEJ262137 IUN262137 IKR262137 IAV262137 HQZ262137 HHD262137 GXH262137 GNL262137 GDP262137 FTT262137 FJX262137 FAB262137 EQF262137 EGJ262137 DWN262137 DMR262137 DCV262137 CSZ262137 CJD262137 BZH262137 BPL262137 BFP262137 AVT262137 ALX262137 ACB262137 SF262137 IJ262137 WUV196601 WKZ196601 WBD196601 VRH196601 VHL196601 UXP196601 UNT196601 UDX196601 TUB196601 TKF196601 TAJ196601 SQN196601 SGR196601 RWV196601 RMZ196601 RDD196601 QTH196601 QJL196601 PZP196601 PPT196601 PFX196601 OWB196601 OMF196601 OCJ196601 NSN196601 NIR196601 MYV196601 MOZ196601 MFD196601 LVH196601 LLL196601 LBP196601 KRT196601 KHX196601 JYB196601 JOF196601 JEJ196601 IUN196601 IKR196601 IAV196601 HQZ196601 HHD196601 GXH196601 GNL196601 GDP196601 FTT196601 FJX196601 FAB196601 EQF196601 EGJ196601 DWN196601 DMR196601 DCV196601 CSZ196601 CJD196601 BZH196601 BPL196601 BFP196601 AVT196601 ALX196601 ACB196601 SF196601 IJ196601 WUV131065 WKZ131065 WBD131065 VRH131065 VHL131065 UXP131065 UNT131065 UDX131065 TUB131065 TKF131065 TAJ131065 SQN131065 SGR131065 RWV131065 RMZ131065 RDD131065 QTH131065 QJL131065 PZP131065 PPT131065 PFX131065 OWB131065 OMF131065 OCJ131065 NSN131065 NIR131065 MYV131065 MOZ131065 MFD131065 LVH131065 LLL131065 LBP131065 KRT131065 KHX131065 JYB131065 JOF131065 JEJ131065 IUN131065 IKR131065 IAV131065 HQZ131065 HHD131065 GXH131065 GNL131065 GDP131065 FTT131065 FJX131065 FAB131065 EQF131065 EGJ131065 DWN131065 DMR131065 DCV131065 CSZ131065 CJD131065 BZH131065 BPL131065 BFP131065 AVT131065 ALX131065 ACB131065 SF131065 IJ131065 WUV65529 WKZ65529 WBD65529 VRH65529 VHL65529 UXP65529 UNT65529 UDX65529 TUB65529 TKF65529 TAJ65529 SQN65529 SGR65529 RWV65529 RMZ65529 RDD65529 QTH65529 QJL65529 PZP65529 PPT65529 PFX65529 OWB65529 OMF65529 OCJ65529 NSN65529 NIR65529 MYV65529 MOZ65529 MFD65529 LVH65529 LLL65529 LBP65529 KRT65529 KHX65529 JYB65529 JOF65529 JEJ65529 IUN65529 IKR65529 IAV65529 HQZ65529 HHD65529 GXH65529 GNL65529 GDP65529 FTT65529 FJX65529 FAB65529 EQF65529 EGJ65529 DWN65529 DMR65529 DCV65529 CSZ65529 CJD65529 BZH65529 BPL65529 BFP65529 AVT65529 ALX65529 ACB65529 SF65529">
      <formula1>kind_of_tariff_unit</formula1>
    </dataValidation>
    <dataValidation type="decimal" allowBlank="1" showErrorMessage="1" errorTitle="Ошибка" error="Допускается ввод только неотрицательных чисел!" sqref="IK65529:IV65529 WUW983031:WVH983031 WLA983031:WLL983031 WBE983031:WBP983031 VRI983031:VRT983031 VHM983031:VHX983031 UXQ983031:UYB983031 UNU983031:UOF983031 UDY983031:UEJ983031 TUC983031:TUN983031 TKG983031:TKR983031 TAK983031:TAV983031 SQO983031:SQZ983031 SGS983031:SHD983031 RWW983031:RXH983031 RNA983031:RNL983031 RDE983031:RDP983031 QTI983031:QTT983031 QJM983031:QJX983031 PZQ983031:QAB983031 PPU983031:PQF983031 PFY983031:PGJ983031 OWC983031:OWN983031 OMG983031:OMR983031 OCK983031:OCV983031 NSO983031:NSZ983031 NIS983031:NJD983031 MYW983031:MZH983031 MPA983031:MPL983031 MFE983031:MFP983031 LVI983031:LVT983031 LLM983031:LLX983031 LBQ983031:LCB983031 KRU983031:KSF983031 KHY983031:KIJ983031 JYC983031:JYN983031 JOG983031:JOR983031 JEK983031:JEV983031 IUO983031:IUZ983031 IKS983031:ILD983031 IAW983031:IBH983031 HRA983031:HRL983031 HHE983031:HHP983031 GXI983031:GXT983031 GNM983031:GNX983031 GDQ983031:GEB983031 FTU983031:FUF983031 FJY983031:FKJ983031 FAC983031:FAN983031 EQG983031:EQR983031 EGK983031:EGV983031 DWO983031:DWZ983031 DMS983031:DND983031 DCW983031:DDH983031 CTA983031:CTL983031 CJE983031:CJP983031 BZI983031:BZT983031 BPM983031:BPX983031 BFQ983031:BGB983031 AVU983031:AWF983031 ALY983031:AMJ983031 ACC983031:ACN983031 SG983031:SR983031 IK983031:IV983031 WUW917495:WVH917495 WLA917495:WLL917495 WBE917495:WBP917495 VRI917495:VRT917495 VHM917495:VHX917495 UXQ917495:UYB917495 UNU917495:UOF917495 UDY917495:UEJ917495 TUC917495:TUN917495 TKG917495:TKR917495 TAK917495:TAV917495 SQO917495:SQZ917495 SGS917495:SHD917495 RWW917495:RXH917495 RNA917495:RNL917495 RDE917495:RDP917495 QTI917495:QTT917495 QJM917495:QJX917495 PZQ917495:QAB917495 PPU917495:PQF917495 PFY917495:PGJ917495 OWC917495:OWN917495 OMG917495:OMR917495 OCK917495:OCV917495 NSO917495:NSZ917495 NIS917495:NJD917495 MYW917495:MZH917495 MPA917495:MPL917495 MFE917495:MFP917495 LVI917495:LVT917495 LLM917495:LLX917495 LBQ917495:LCB917495 KRU917495:KSF917495 KHY917495:KIJ917495 JYC917495:JYN917495 JOG917495:JOR917495 JEK917495:JEV917495 IUO917495:IUZ917495 IKS917495:ILD917495 IAW917495:IBH917495 HRA917495:HRL917495 HHE917495:HHP917495 GXI917495:GXT917495 GNM917495:GNX917495 GDQ917495:GEB917495 FTU917495:FUF917495 FJY917495:FKJ917495 FAC917495:FAN917495 EQG917495:EQR917495 EGK917495:EGV917495 DWO917495:DWZ917495 DMS917495:DND917495 DCW917495:DDH917495 CTA917495:CTL917495 CJE917495:CJP917495 BZI917495:BZT917495 BPM917495:BPX917495 BFQ917495:BGB917495 AVU917495:AWF917495 ALY917495:AMJ917495 ACC917495:ACN917495 SG917495:SR917495 IK917495:IV917495 WUW851959:WVH851959 WLA851959:WLL851959 WBE851959:WBP851959 VRI851959:VRT851959 VHM851959:VHX851959 UXQ851959:UYB851959 UNU851959:UOF851959 UDY851959:UEJ851959 TUC851959:TUN851959 TKG851959:TKR851959 TAK851959:TAV851959 SQO851959:SQZ851959 SGS851959:SHD851959 RWW851959:RXH851959 RNA851959:RNL851959 RDE851959:RDP851959 QTI851959:QTT851959 QJM851959:QJX851959 PZQ851959:QAB851959 PPU851959:PQF851959 PFY851959:PGJ851959 OWC851959:OWN851959 OMG851959:OMR851959 OCK851959:OCV851959 NSO851959:NSZ851959 NIS851959:NJD851959 MYW851959:MZH851959 MPA851959:MPL851959 MFE851959:MFP851959 LVI851959:LVT851959 LLM851959:LLX851959 LBQ851959:LCB851959 KRU851959:KSF851959 KHY851959:KIJ851959 JYC851959:JYN851959 JOG851959:JOR851959 JEK851959:JEV851959 IUO851959:IUZ851959 IKS851959:ILD851959 IAW851959:IBH851959 HRA851959:HRL851959 HHE851959:HHP851959 GXI851959:GXT851959 GNM851959:GNX851959 GDQ851959:GEB851959 FTU851959:FUF851959 FJY851959:FKJ851959 FAC851959:FAN851959 EQG851959:EQR851959 EGK851959:EGV851959 DWO851959:DWZ851959 DMS851959:DND851959 DCW851959:DDH851959 CTA851959:CTL851959 CJE851959:CJP851959 BZI851959:BZT851959 BPM851959:BPX851959 BFQ851959:BGB851959 AVU851959:AWF851959 ALY851959:AMJ851959 ACC851959:ACN851959 SG851959:SR851959 IK851959:IV851959 WUW786423:WVH786423 WLA786423:WLL786423 WBE786423:WBP786423 VRI786423:VRT786423 VHM786423:VHX786423 UXQ786423:UYB786423 UNU786423:UOF786423 UDY786423:UEJ786423 TUC786423:TUN786423 TKG786423:TKR786423 TAK786423:TAV786423 SQO786423:SQZ786423 SGS786423:SHD786423 RWW786423:RXH786423 RNA786423:RNL786423 RDE786423:RDP786423 QTI786423:QTT786423 QJM786423:QJX786423 PZQ786423:QAB786423 PPU786423:PQF786423 PFY786423:PGJ786423 OWC786423:OWN786423 OMG786423:OMR786423 OCK786423:OCV786423 NSO786423:NSZ786423 NIS786423:NJD786423 MYW786423:MZH786423 MPA786423:MPL786423 MFE786423:MFP786423 LVI786423:LVT786423 LLM786423:LLX786423 LBQ786423:LCB786423 KRU786423:KSF786423 KHY786423:KIJ786423 JYC786423:JYN786423 JOG786423:JOR786423 JEK786423:JEV786423 IUO786423:IUZ786423 IKS786423:ILD786423 IAW786423:IBH786423 HRA786423:HRL786423 HHE786423:HHP786423 GXI786423:GXT786423 GNM786423:GNX786423 GDQ786423:GEB786423 FTU786423:FUF786423 FJY786423:FKJ786423 FAC786423:FAN786423 EQG786423:EQR786423 EGK786423:EGV786423 DWO786423:DWZ786423 DMS786423:DND786423 DCW786423:DDH786423 CTA786423:CTL786423 CJE786423:CJP786423 BZI786423:BZT786423 BPM786423:BPX786423 BFQ786423:BGB786423 AVU786423:AWF786423 ALY786423:AMJ786423 ACC786423:ACN786423 SG786423:SR786423 IK786423:IV786423 WUW720887:WVH720887 WLA720887:WLL720887 WBE720887:WBP720887 VRI720887:VRT720887 VHM720887:VHX720887 UXQ720887:UYB720887 UNU720887:UOF720887 UDY720887:UEJ720887 TUC720887:TUN720887 TKG720887:TKR720887 TAK720887:TAV720887 SQO720887:SQZ720887 SGS720887:SHD720887 RWW720887:RXH720887 RNA720887:RNL720887 RDE720887:RDP720887 QTI720887:QTT720887 QJM720887:QJX720887 PZQ720887:QAB720887 PPU720887:PQF720887 PFY720887:PGJ720887 OWC720887:OWN720887 OMG720887:OMR720887 OCK720887:OCV720887 NSO720887:NSZ720887 NIS720887:NJD720887 MYW720887:MZH720887 MPA720887:MPL720887 MFE720887:MFP720887 LVI720887:LVT720887 LLM720887:LLX720887 LBQ720887:LCB720887 KRU720887:KSF720887 KHY720887:KIJ720887 JYC720887:JYN720887 JOG720887:JOR720887 JEK720887:JEV720887 IUO720887:IUZ720887 IKS720887:ILD720887 IAW720887:IBH720887 HRA720887:HRL720887 HHE720887:HHP720887 GXI720887:GXT720887 GNM720887:GNX720887 GDQ720887:GEB720887 FTU720887:FUF720887 FJY720887:FKJ720887 FAC720887:FAN720887 EQG720887:EQR720887 EGK720887:EGV720887 DWO720887:DWZ720887 DMS720887:DND720887 DCW720887:DDH720887 CTA720887:CTL720887 CJE720887:CJP720887 BZI720887:BZT720887 BPM720887:BPX720887 BFQ720887:BGB720887 AVU720887:AWF720887 ALY720887:AMJ720887 ACC720887:ACN720887 SG720887:SR720887 IK720887:IV720887 WUW655351:WVH655351 WLA655351:WLL655351 WBE655351:WBP655351 VRI655351:VRT655351 VHM655351:VHX655351 UXQ655351:UYB655351 UNU655351:UOF655351 UDY655351:UEJ655351 TUC655351:TUN655351 TKG655351:TKR655351 TAK655351:TAV655351 SQO655351:SQZ655351 SGS655351:SHD655351 RWW655351:RXH655351 RNA655351:RNL655351 RDE655351:RDP655351 QTI655351:QTT655351 QJM655351:QJX655351 PZQ655351:QAB655351 PPU655351:PQF655351 PFY655351:PGJ655351 OWC655351:OWN655351 OMG655351:OMR655351 OCK655351:OCV655351 NSO655351:NSZ655351 NIS655351:NJD655351 MYW655351:MZH655351 MPA655351:MPL655351 MFE655351:MFP655351 LVI655351:LVT655351 LLM655351:LLX655351 LBQ655351:LCB655351 KRU655351:KSF655351 KHY655351:KIJ655351 JYC655351:JYN655351 JOG655351:JOR655351 JEK655351:JEV655351 IUO655351:IUZ655351 IKS655351:ILD655351 IAW655351:IBH655351 HRA655351:HRL655351 HHE655351:HHP655351 GXI655351:GXT655351 GNM655351:GNX655351 GDQ655351:GEB655351 FTU655351:FUF655351 FJY655351:FKJ655351 FAC655351:FAN655351 EQG655351:EQR655351 EGK655351:EGV655351 DWO655351:DWZ655351 DMS655351:DND655351 DCW655351:DDH655351 CTA655351:CTL655351 CJE655351:CJP655351 BZI655351:BZT655351 BPM655351:BPX655351 BFQ655351:BGB655351 AVU655351:AWF655351 ALY655351:AMJ655351 ACC655351:ACN655351 SG655351:SR655351 IK655351:IV655351 WUW589815:WVH589815 WLA589815:WLL589815 WBE589815:WBP589815 VRI589815:VRT589815 VHM589815:VHX589815 UXQ589815:UYB589815 UNU589815:UOF589815 UDY589815:UEJ589815 TUC589815:TUN589815 TKG589815:TKR589815 TAK589815:TAV589815 SQO589815:SQZ589815 SGS589815:SHD589815 RWW589815:RXH589815 RNA589815:RNL589815 RDE589815:RDP589815 QTI589815:QTT589815 QJM589815:QJX589815 PZQ589815:QAB589815 PPU589815:PQF589815 PFY589815:PGJ589815 OWC589815:OWN589815 OMG589815:OMR589815 OCK589815:OCV589815 NSO589815:NSZ589815 NIS589815:NJD589815 MYW589815:MZH589815 MPA589815:MPL589815 MFE589815:MFP589815 LVI589815:LVT589815 LLM589815:LLX589815 LBQ589815:LCB589815 KRU589815:KSF589815 KHY589815:KIJ589815 JYC589815:JYN589815 JOG589815:JOR589815 JEK589815:JEV589815 IUO589815:IUZ589815 IKS589815:ILD589815 IAW589815:IBH589815 HRA589815:HRL589815 HHE589815:HHP589815 GXI589815:GXT589815 GNM589815:GNX589815 GDQ589815:GEB589815 FTU589815:FUF589815 FJY589815:FKJ589815 FAC589815:FAN589815 EQG589815:EQR589815 EGK589815:EGV589815 DWO589815:DWZ589815 DMS589815:DND589815 DCW589815:DDH589815 CTA589815:CTL589815 CJE589815:CJP589815 BZI589815:BZT589815 BPM589815:BPX589815 BFQ589815:BGB589815 AVU589815:AWF589815 ALY589815:AMJ589815 ACC589815:ACN589815 SG589815:SR589815 IK589815:IV589815 WUW524279:WVH524279 WLA524279:WLL524279 WBE524279:WBP524279 VRI524279:VRT524279 VHM524279:VHX524279 UXQ524279:UYB524279 UNU524279:UOF524279 UDY524279:UEJ524279 TUC524279:TUN524279 TKG524279:TKR524279 TAK524279:TAV524279 SQO524279:SQZ524279 SGS524279:SHD524279 RWW524279:RXH524279 RNA524279:RNL524279 RDE524279:RDP524279 QTI524279:QTT524279 QJM524279:QJX524279 PZQ524279:QAB524279 PPU524279:PQF524279 PFY524279:PGJ524279 OWC524279:OWN524279 OMG524279:OMR524279 OCK524279:OCV524279 NSO524279:NSZ524279 NIS524279:NJD524279 MYW524279:MZH524279 MPA524279:MPL524279 MFE524279:MFP524279 LVI524279:LVT524279 LLM524279:LLX524279 LBQ524279:LCB524279 KRU524279:KSF524279 KHY524279:KIJ524279 JYC524279:JYN524279 JOG524279:JOR524279 JEK524279:JEV524279 IUO524279:IUZ524279 IKS524279:ILD524279 IAW524279:IBH524279 HRA524279:HRL524279 HHE524279:HHP524279 GXI524279:GXT524279 GNM524279:GNX524279 GDQ524279:GEB524279 FTU524279:FUF524279 FJY524279:FKJ524279 FAC524279:FAN524279 EQG524279:EQR524279 EGK524279:EGV524279 DWO524279:DWZ524279 DMS524279:DND524279 DCW524279:DDH524279 CTA524279:CTL524279 CJE524279:CJP524279 BZI524279:BZT524279 BPM524279:BPX524279 BFQ524279:BGB524279 AVU524279:AWF524279 ALY524279:AMJ524279 ACC524279:ACN524279 SG524279:SR524279 IK524279:IV524279 WUW458743:WVH458743 WLA458743:WLL458743 WBE458743:WBP458743 VRI458743:VRT458743 VHM458743:VHX458743 UXQ458743:UYB458743 UNU458743:UOF458743 UDY458743:UEJ458743 TUC458743:TUN458743 TKG458743:TKR458743 TAK458743:TAV458743 SQO458743:SQZ458743 SGS458743:SHD458743 RWW458743:RXH458743 RNA458743:RNL458743 RDE458743:RDP458743 QTI458743:QTT458743 QJM458743:QJX458743 PZQ458743:QAB458743 PPU458743:PQF458743 PFY458743:PGJ458743 OWC458743:OWN458743 OMG458743:OMR458743 OCK458743:OCV458743 NSO458743:NSZ458743 NIS458743:NJD458743 MYW458743:MZH458743 MPA458743:MPL458743 MFE458743:MFP458743 LVI458743:LVT458743 LLM458743:LLX458743 LBQ458743:LCB458743 KRU458743:KSF458743 KHY458743:KIJ458743 JYC458743:JYN458743 JOG458743:JOR458743 JEK458743:JEV458743 IUO458743:IUZ458743 IKS458743:ILD458743 IAW458743:IBH458743 HRA458743:HRL458743 HHE458743:HHP458743 GXI458743:GXT458743 GNM458743:GNX458743 GDQ458743:GEB458743 FTU458743:FUF458743 FJY458743:FKJ458743 FAC458743:FAN458743 EQG458743:EQR458743 EGK458743:EGV458743 DWO458743:DWZ458743 DMS458743:DND458743 DCW458743:DDH458743 CTA458743:CTL458743 CJE458743:CJP458743 BZI458743:BZT458743 BPM458743:BPX458743 BFQ458743:BGB458743 AVU458743:AWF458743 ALY458743:AMJ458743 ACC458743:ACN458743 SG458743:SR458743 IK458743:IV458743 WUW393207:WVH393207 WLA393207:WLL393207 WBE393207:WBP393207 VRI393207:VRT393207 VHM393207:VHX393207 UXQ393207:UYB393207 UNU393207:UOF393207 UDY393207:UEJ393207 TUC393207:TUN393207 TKG393207:TKR393207 TAK393207:TAV393207 SQO393207:SQZ393207 SGS393207:SHD393207 RWW393207:RXH393207 RNA393207:RNL393207 RDE393207:RDP393207 QTI393207:QTT393207 QJM393207:QJX393207 PZQ393207:QAB393207 PPU393207:PQF393207 PFY393207:PGJ393207 OWC393207:OWN393207 OMG393207:OMR393207 OCK393207:OCV393207 NSO393207:NSZ393207 NIS393207:NJD393207 MYW393207:MZH393207 MPA393207:MPL393207 MFE393207:MFP393207 LVI393207:LVT393207 LLM393207:LLX393207 LBQ393207:LCB393207 KRU393207:KSF393207 KHY393207:KIJ393207 JYC393207:JYN393207 JOG393207:JOR393207 JEK393207:JEV393207 IUO393207:IUZ393207 IKS393207:ILD393207 IAW393207:IBH393207 HRA393207:HRL393207 HHE393207:HHP393207 GXI393207:GXT393207 GNM393207:GNX393207 GDQ393207:GEB393207 FTU393207:FUF393207 FJY393207:FKJ393207 FAC393207:FAN393207 EQG393207:EQR393207 EGK393207:EGV393207 DWO393207:DWZ393207 DMS393207:DND393207 DCW393207:DDH393207 CTA393207:CTL393207 CJE393207:CJP393207 BZI393207:BZT393207 BPM393207:BPX393207 BFQ393207:BGB393207 AVU393207:AWF393207 ALY393207:AMJ393207 ACC393207:ACN393207 SG393207:SR393207 IK393207:IV393207 WUW327671:WVH327671 WLA327671:WLL327671 WBE327671:WBP327671 VRI327671:VRT327671 VHM327671:VHX327671 UXQ327671:UYB327671 UNU327671:UOF327671 UDY327671:UEJ327671 TUC327671:TUN327671 TKG327671:TKR327671 TAK327671:TAV327671 SQO327671:SQZ327671 SGS327671:SHD327671 RWW327671:RXH327671 RNA327671:RNL327671 RDE327671:RDP327671 QTI327671:QTT327671 QJM327671:QJX327671 PZQ327671:QAB327671 PPU327671:PQF327671 PFY327671:PGJ327671 OWC327671:OWN327671 OMG327671:OMR327671 OCK327671:OCV327671 NSO327671:NSZ327671 NIS327671:NJD327671 MYW327671:MZH327671 MPA327671:MPL327671 MFE327671:MFP327671 LVI327671:LVT327671 LLM327671:LLX327671 LBQ327671:LCB327671 KRU327671:KSF327671 KHY327671:KIJ327671 JYC327671:JYN327671 JOG327671:JOR327671 JEK327671:JEV327671 IUO327671:IUZ327671 IKS327671:ILD327671 IAW327671:IBH327671 HRA327671:HRL327671 HHE327671:HHP327671 GXI327671:GXT327671 GNM327671:GNX327671 GDQ327671:GEB327671 FTU327671:FUF327671 FJY327671:FKJ327671 FAC327671:FAN327671 EQG327671:EQR327671 EGK327671:EGV327671 DWO327671:DWZ327671 DMS327671:DND327671 DCW327671:DDH327671 CTA327671:CTL327671 CJE327671:CJP327671 BZI327671:BZT327671 BPM327671:BPX327671 BFQ327671:BGB327671 AVU327671:AWF327671 ALY327671:AMJ327671 ACC327671:ACN327671 SG327671:SR327671 IK327671:IV327671 WUW262135:WVH262135 WLA262135:WLL262135 WBE262135:WBP262135 VRI262135:VRT262135 VHM262135:VHX262135 UXQ262135:UYB262135 UNU262135:UOF262135 UDY262135:UEJ262135 TUC262135:TUN262135 TKG262135:TKR262135 TAK262135:TAV262135 SQO262135:SQZ262135 SGS262135:SHD262135 RWW262135:RXH262135 RNA262135:RNL262135 RDE262135:RDP262135 QTI262135:QTT262135 QJM262135:QJX262135 PZQ262135:QAB262135 PPU262135:PQF262135 PFY262135:PGJ262135 OWC262135:OWN262135 OMG262135:OMR262135 OCK262135:OCV262135 NSO262135:NSZ262135 NIS262135:NJD262135 MYW262135:MZH262135 MPA262135:MPL262135 MFE262135:MFP262135 LVI262135:LVT262135 LLM262135:LLX262135 LBQ262135:LCB262135 KRU262135:KSF262135 KHY262135:KIJ262135 JYC262135:JYN262135 JOG262135:JOR262135 JEK262135:JEV262135 IUO262135:IUZ262135 IKS262135:ILD262135 IAW262135:IBH262135 HRA262135:HRL262135 HHE262135:HHP262135 GXI262135:GXT262135 GNM262135:GNX262135 GDQ262135:GEB262135 FTU262135:FUF262135 FJY262135:FKJ262135 FAC262135:FAN262135 EQG262135:EQR262135 EGK262135:EGV262135 DWO262135:DWZ262135 DMS262135:DND262135 DCW262135:DDH262135 CTA262135:CTL262135 CJE262135:CJP262135 BZI262135:BZT262135 BPM262135:BPX262135 BFQ262135:BGB262135 AVU262135:AWF262135 ALY262135:AMJ262135 ACC262135:ACN262135 SG262135:SR262135 IK262135:IV262135 WUW196599:WVH196599 WLA196599:WLL196599 WBE196599:WBP196599 VRI196599:VRT196599 VHM196599:VHX196599 UXQ196599:UYB196599 UNU196599:UOF196599 UDY196599:UEJ196599 TUC196599:TUN196599 TKG196599:TKR196599 TAK196599:TAV196599 SQO196599:SQZ196599 SGS196599:SHD196599 RWW196599:RXH196599 RNA196599:RNL196599 RDE196599:RDP196599 QTI196599:QTT196599 QJM196599:QJX196599 PZQ196599:QAB196599 PPU196599:PQF196599 PFY196599:PGJ196599 OWC196599:OWN196599 OMG196599:OMR196599 OCK196599:OCV196599 NSO196599:NSZ196599 NIS196599:NJD196599 MYW196599:MZH196599 MPA196599:MPL196599 MFE196599:MFP196599 LVI196599:LVT196599 LLM196599:LLX196599 LBQ196599:LCB196599 KRU196599:KSF196599 KHY196599:KIJ196599 JYC196599:JYN196599 JOG196599:JOR196599 JEK196599:JEV196599 IUO196599:IUZ196599 IKS196599:ILD196599 IAW196599:IBH196599 HRA196599:HRL196599 HHE196599:HHP196599 GXI196599:GXT196599 GNM196599:GNX196599 GDQ196599:GEB196599 FTU196599:FUF196599 FJY196599:FKJ196599 FAC196599:FAN196599 EQG196599:EQR196599 EGK196599:EGV196599 DWO196599:DWZ196599 DMS196599:DND196599 DCW196599:DDH196599 CTA196599:CTL196599 CJE196599:CJP196599 BZI196599:BZT196599 BPM196599:BPX196599 BFQ196599:BGB196599 AVU196599:AWF196599 ALY196599:AMJ196599 ACC196599:ACN196599 SG196599:SR196599 IK196599:IV196599 WUW131063:WVH131063 WLA131063:WLL131063 WBE131063:WBP131063 VRI131063:VRT131063 VHM131063:VHX131063 UXQ131063:UYB131063 UNU131063:UOF131063 UDY131063:UEJ131063 TUC131063:TUN131063 TKG131063:TKR131063 TAK131063:TAV131063 SQO131063:SQZ131063 SGS131063:SHD131063 RWW131063:RXH131063 RNA131063:RNL131063 RDE131063:RDP131063 QTI131063:QTT131063 QJM131063:QJX131063 PZQ131063:QAB131063 PPU131063:PQF131063 PFY131063:PGJ131063 OWC131063:OWN131063 OMG131063:OMR131063 OCK131063:OCV131063 NSO131063:NSZ131063 NIS131063:NJD131063 MYW131063:MZH131063 MPA131063:MPL131063 MFE131063:MFP131063 LVI131063:LVT131063 LLM131063:LLX131063 LBQ131063:LCB131063 KRU131063:KSF131063 KHY131063:KIJ131063 JYC131063:JYN131063 JOG131063:JOR131063 JEK131063:JEV131063 IUO131063:IUZ131063 IKS131063:ILD131063 IAW131063:IBH131063 HRA131063:HRL131063 HHE131063:HHP131063 GXI131063:GXT131063 GNM131063:GNX131063 GDQ131063:GEB131063 FTU131063:FUF131063 FJY131063:FKJ131063 FAC131063:FAN131063 EQG131063:EQR131063 EGK131063:EGV131063 DWO131063:DWZ131063 DMS131063:DND131063 DCW131063:DDH131063 CTA131063:CTL131063 CJE131063:CJP131063 BZI131063:BZT131063 BPM131063:BPX131063 BFQ131063:BGB131063 AVU131063:AWF131063 ALY131063:AMJ131063 ACC131063:ACN131063 SG131063:SR131063 IK131063:IV131063 WUW65527:WVH65527 WLA65527:WLL65527 WBE65527:WBP65527 VRI65527:VRT65527 VHM65527:VHX65527 UXQ65527:UYB65527 UNU65527:UOF65527 UDY65527:UEJ65527 TUC65527:TUN65527 TKG65527:TKR65527 TAK65527:TAV65527 SQO65527:SQZ65527 SGS65527:SHD65527 RWW65527:RXH65527 RNA65527:RNL65527 RDE65527:RDP65527 QTI65527:QTT65527 QJM65527:QJX65527 PZQ65527:QAB65527 PPU65527:PQF65527 PFY65527:PGJ65527 OWC65527:OWN65527 OMG65527:OMR65527 OCK65527:OCV65527 NSO65527:NSZ65527 NIS65527:NJD65527 MYW65527:MZH65527 MPA65527:MPL65527 MFE65527:MFP65527 LVI65527:LVT65527 LLM65527:LLX65527 LBQ65527:LCB65527 KRU65527:KSF65527 KHY65527:KIJ65527 JYC65527:JYN65527 JOG65527:JOR65527 JEK65527:JEV65527 IUO65527:IUZ65527 IKS65527:ILD65527 IAW65527:IBH65527 HRA65527:HRL65527 HHE65527:HHP65527 GXI65527:GXT65527 GNM65527:GNX65527 GDQ65527:GEB65527 FTU65527:FUF65527 FJY65527:FKJ65527 FAC65527:FAN65527 EQG65527:EQR65527 EGK65527:EGV65527 DWO65527:DWZ65527 DMS65527:DND65527 DCW65527:DDH65527 CTA65527:CTL65527 CJE65527:CJP65527 BZI65527:BZT65527 BPM65527:BPX65527 BFQ65527:BGB65527 AVU65527:AWF65527 ALY65527:AMJ65527 ACC65527:ACN65527 SG65527:SR65527 IK65527:IV65527 WUW983033:WVH983033 WLA983033:WLL983033 WBE983033:WBP983033 VRI983033:VRT983033 VHM983033:VHX983033 UXQ983033:UYB983033 UNU983033:UOF983033 UDY983033:UEJ983033 TUC983033:TUN983033 TKG983033:TKR983033 TAK983033:TAV983033 SQO983033:SQZ983033 SGS983033:SHD983033 RWW983033:RXH983033 RNA983033:RNL983033 RDE983033:RDP983033 QTI983033:QTT983033 QJM983033:QJX983033 PZQ983033:QAB983033 PPU983033:PQF983033 PFY983033:PGJ983033 OWC983033:OWN983033 OMG983033:OMR983033 OCK983033:OCV983033 NSO983033:NSZ983033 NIS983033:NJD983033 MYW983033:MZH983033 MPA983033:MPL983033 MFE983033:MFP983033 LVI983033:LVT983033 LLM983033:LLX983033 LBQ983033:LCB983033 KRU983033:KSF983033 KHY983033:KIJ983033 JYC983033:JYN983033 JOG983033:JOR983033 JEK983033:JEV983033 IUO983033:IUZ983033 IKS983033:ILD983033 IAW983033:IBH983033 HRA983033:HRL983033 HHE983033:HHP983033 GXI983033:GXT983033 GNM983033:GNX983033 GDQ983033:GEB983033 FTU983033:FUF983033 FJY983033:FKJ983033 FAC983033:FAN983033 EQG983033:EQR983033 EGK983033:EGV983033 DWO983033:DWZ983033 DMS983033:DND983033 DCW983033:DDH983033 CTA983033:CTL983033 CJE983033:CJP983033 BZI983033:BZT983033 BPM983033:BPX983033 BFQ983033:BGB983033 AVU983033:AWF983033 ALY983033:AMJ983033 ACC983033:ACN983033 SG983033:SR983033 IK983033:IV983033 WUW917497:WVH917497 WLA917497:WLL917497 WBE917497:WBP917497 VRI917497:VRT917497 VHM917497:VHX917497 UXQ917497:UYB917497 UNU917497:UOF917497 UDY917497:UEJ917497 TUC917497:TUN917497 TKG917497:TKR917497 TAK917497:TAV917497 SQO917497:SQZ917497 SGS917497:SHD917497 RWW917497:RXH917497 RNA917497:RNL917497 RDE917497:RDP917497 QTI917497:QTT917497 QJM917497:QJX917497 PZQ917497:QAB917497 PPU917497:PQF917497 PFY917497:PGJ917497 OWC917497:OWN917497 OMG917497:OMR917497 OCK917497:OCV917497 NSO917497:NSZ917497 NIS917497:NJD917497 MYW917497:MZH917497 MPA917497:MPL917497 MFE917497:MFP917497 LVI917497:LVT917497 LLM917497:LLX917497 LBQ917497:LCB917497 KRU917497:KSF917497 KHY917497:KIJ917497 JYC917497:JYN917497 JOG917497:JOR917497 JEK917497:JEV917497 IUO917497:IUZ917497 IKS917497:ILD917497 IAW917497:IBH917497 HRA917497:HRL917497 HHE917497:HHP917497 GXI917497:GXT917497 GNM917497:GNX917497 GDQ917497:GEB917497 FTU917497:FUF917497 FJY917497:FKJ917497 FAC917497:FAN917497 EQG917497:EQR917497 EGK917497:EGV917497 DWO917497:DWZ917497 DMS917497:DND917497 DCW917497:DDH917497 CTA917497:CTL917497 CJE917497:CJP917497 BZI917497:BZT917497 BPM917497:BPX917497 BFQ917497:BGB917497 AVU917497:AWF917497 ALY917497:AMJ917497 ACC917497:ACN917497 SG917497:SR917497 IK917497:IV917497 WUW851961:WVH851961 WLA851961:WLL851961 WBE851961:WBP851961 VRI851961:VRT851961 VHM851961:VHX851961 UXQ851961:UYB851961 UNU851961:UOF851961 UDY851961:UEJ851961 TUC851961:TUN851961 TKG851961:TKR851961 TAK851961:TAV851961 SQO851961:SQZ851961 SGS851961:SHD851961 RWW851961:RXH851961 RNA851961:RNL851961 RDE851961:RDP851961 QTI851961:QTT851961 QJM851961:QJX851961 PZQ851961:QAB851961 PPU851961:PQF851961 PFY851961:PGJ851961 OWC851961:OWN851961 OMG851961:OMR851961 OCK851961:OCV851961 NSO851961:NSZ851961 NIS851961:NJD851961 MYW851961:MZH851961 MPA851961:MPL851961 MFE851961:MFP851961 LVI851961:LVT851961 LLM851961:LLX851961 LBQ851961:LCB851961 KRU851961:KSF851961 KHY851961:KIJ851961 JYC851961:JYN851961 JOG851961:JOR851961 JEK851961:JEV851961 IUO851961:IUZ851961 IKS851961:ILD851961 IAW851961:IBH851961 HRA851961:HRL851961 HHE851961:HHP851961 GXI851961:GXT851961 GNM851961:GNX851961 GDQ851961:GEB851961 FTU851961:FUF851961 FJY851961:FKJ851961 FAC851961:FAN851961 EQG851961:EQR851961 EGK851961:EGV851961 DWO851961:DWZ851961 DMS851961:DND851961 DCW851961:DDH851961 CTA851961:CTL851961 CJE851961:CJP851961 BZI851961:BZT851961 BPM851961:BPX851961 BFQ851961:BGB851961 AVU851961:AWF851961 ALY851961:AMJ851961 ACC851961:ACN851961 SG851961:SR851961 IK851961:IV851961 WUW786425:WVH786425 WLA786425:WLL786425 WBE786425:WBP786425 VRI786425:VRT786425 VHM786425:VHX786425 UXQ786425:UYB786425 UNU786425:UOF786425 UDY786425:UEJ786425 TUC786425:TUN786425 TKG786425:TKR786425 TAK786425:TAV786425 SQO786425:SQZ786425 SGS786425:SHD786425 RWW786425:RXH786425 RNA786425:RNL786425 RDE786425:RDP786425 QTI786425:QTT786425 QJM786425:QJX786425 PZQ786425:QAB786425 PPU786425:PQF786425 PFY786425:PGJ786425 OWC786425:OWN786425 OMG786425:OMR786425 OCK786425:OCV786425 NSO786425:NSZ786425 NIS786425:NJD786425 MYW786425:MZH786425 MPA786425:MPL786425 MFE786425:MFP786425 LVI786425:LVT786425 LLM786425:LLX786425 LBQ786425:LCB786425 KRU786425:KSF786425 KHY786425:KIJ786425 JYC786425:JYN786425 JOG786425:JOR786425 JEK786425:JEV786425 IUO786425:IUZ786425 IKS786425:ILD786425 IAW786425:IBH786425 HRA786425:HRL786425 HHE786425:HHP786425 GXI786425:GXT786425 GNM786425:GNX786425 GDQ786425:GEB786425 FTU786425:FUF786425 FJY786425:FKJ786425 FAC786425:FAN786425 EQG786425:EQR786425 EGK786425:EGV786425 DWO786425:DWZ786425 DMS786425:DND786425 DCW786425:DDH786425 CTA786425:CTL786425 CJE786425:CJP786425 BZI786425:BZT786425 BPM786425:BPX786425 BFQ786425:BGB786425 AVU786425:AWF786425 ALY786425:AMJ786425 ACC786425:ACN786425 SG786425:SR786425 IK786425:IV786425 WUW720889:WVH720889 WLA720889:WLL720889 WBE720889:WBP720889 VRI720889:VRT720889 VHM720889:VHX720889 UXQ720889:UYB720889 UNU720889:UOF720889 UDY720889:UEJ720889 TUC720889:TUN720889 TKG720889:TKR720889 TAK720889:TAV720889 SQO720889:SQZ720889 SGS720889:SHD720889 RWW720889:RXH720889 RNA720889:RNL720889 RDE720889:RDP720889 QTI720889:QTT720889 QJM720889:QJX720889 PZQ720889:QAB720889 PPU720889:PQF720889 PFY720889:PGJ720889 OWC720889:OWN720889 OMG720889:OMR720889 OCK720889:OCV720889 NSO720889:NSZ720889 NIS720889:NJD720889 MYW720889:MZH720889 MPA720889:MPL720889 MFE720889:MFP720889 LVI720889:LVT720889 LLM720889:LLX720889 LBQ720889:LCB720889 KRU720889:KSF720889 KHY720889:KIJ720889 JYC720889:JYN720889 JOG720889:JOR720889 JEK720889:JEV720889 IUO720889:IUZ720889 IKS720889:ILD720889 IAW720889:IBH720889 HRA720889:HRL720889 HHE720889:HHP720889 GXI720889:GXT720889 GNM720889:GNX720889 GDQ720889:GEB720889 FTU720889:FUF720889 FJY720889:FKJ720889 FAC720889:FAN720889 EQG720889:EQR720889 EGK720889:EGV720889 DWO720889:DWZ720889 DMS720889:DND720889 DCW720889:DDH720889 CTA720889:CTL720889 CJE720889:CJP720889 BZI720889:BZT720889 BPM720889:BPX720889 BFQ720889:BGB720889 AVU720889:AWF720889 ALY720889:AMJ720889 ACC720889:ACN720889 SG720889:SR720889 IK720889:IV720889 WUW655353:WVH655353 WLA655353:WLL655353 WBE655353:WBP655353 VRI655353:VRT655353 VHM655353:VHX655353 UXQ655353:UYB655353 UNU655353:UOF655353 UDY655353:UEJ655353 TUC655353:TUN655353 TKG655353:TKR655353 TAK655353:TAV655353 SQO655353:SQZ655353 SGS655353:SHD655353 RWW655353:RXH655353 RNA655353:RNL655353 RDE655353:RDP655353 QTI655353:QTT655353 QJM655353:QJX655353 PZQ655353:QAB655353 PPU655353:PQF655353 PFY655353:PGJ655353 OWC655353:OWN655353 OMG655353:OMR655353 OCK655353:OCV655353 NSO655353:NSZ655353 NIS655353:NJD655353 MYW655353:MZH655353 MPA655353:MPL655353 MFE655353:MFP655353 LVI655353:LVT655353 LLM655353:LLX655353 LBQ655353:LCB655353 KRU655353:KSF655353 KHY655353:KIJ655353 JYC655353:JYN655353 JOG655353:JOR655353 JEK655353:JEV655353 IUO655353:IUZ655353 IKS655353:ILD655353 IAW655353:IBH655353 HRA655353:HRL655353 HHE655353:HHP655353 GXI655353:GXT655353 GNM655353:GNX655353 GDQ655353:GEB655353 FTU655353:FUF655353 FJY655353:FKJ655353 FAC655353:FAN655353 EQG655353:EQR655353 EGK655353:EGV655353 DWO655353:DWZ655353 DMS655353:DND655353 DCW655353:DDH655353 CTA655353:CTL655353 CJE655353:CJP655353 BZI655353:BZT655353 BPM655353:BPX655353 BFQ655353:BGB655353 AVU655353:AWF655353 ALY655353:AMJ655353 ACC655353:ACN655353 SG655353:SR655353 IK655353:IV655353 WUW589817:WVH589817 WLA589817:WLL589817 WBE589817:WBP589817 VRI589817:VRT589817 VHM589817:VHX589817 UXQ589817:UYB589817 UNU589817:UOF589817 UDY589817:UEJ589817 TUC589817:TUN589817 TKG589817:TKR589817 TAK589817:TAV589817 SQO589817:SQZ589817 SGS589817:SHD589817 RWW589817:RXH589817 RNA589817:RNL589817 RDE589817:RDP589817 QTI589817:QTT589817 QJM589817:QJX589817 PZQ589817:QAB589817 PPU589817:PQF589817 PFY589817:PGJ589817 OWC589817:OWN589817 OMG589817:OMR589817 OCK589817:OCV589817 NSO589817:NSZ589817 NIS589817:NJD589817 MYW589817:MZH589817 MPA589817:MPL589817 MFE589817:MFP589817 LVI589817:LVT589817 LLM589817:LLX589817 LBQ589817:LCB589817 KRU589817:KSF589817 KHY589817:KIJ589817 JYC589817:JYN589817 JOG589817:JOR589817 JEK589817:JEV589817 IUO589817:IUZ589817 IKS589817:ILD589817 IAW589817:IBH589817 HRA589817:HRL589817 HHE589817:HHP589817 GXI589817:GXT589817 GNM589817:GNX589817 GDQ589817:GEB589817 FTU589817:FUF589817 FJY589817:FKJ589817 FAC589817:FAN589817 EQG589817:EQR589817 EGK589817:EGV589817 DWO589817:DWZ589817 DMS589817:DND589817 DCW589817:DDH589817 CTA589817:CTL589817 CJE589817:CJP589817 BZI589817:BZT589817 BPM589817:BPX589817 BFQ589817:BGB589817 AVU589817:AWF589817 ALY589817:AMJ589817 ACC589817:ACN589817 SG589817:SR589817 IK589817:IV589817 WUW524281:WVH524281 WLA524281:WLL524281 WBE524281:WBP524281 VRI524281:VRT524281 VHM524281:VHX524281 UXQ524281:UYB524281 UNU524281:UOF524281 UDY524281:UEJ524281 TUC524281:TUN524281 TKG524281:TKR524281 TAK524281:TAV524281 SQO524281:SQZ524281 SGS524281:SHD524281 RWW524281:RXH524281 RNA524281:RNL524281 RDE524281:RDP524281 QTI524281:QTT524281 QJM524281:QJX524281 PZQ524281:QAB524281 PPU524281:PQF524281 PFY524281:PGJ524281 OWC524281:OWN524281 OMG524281:OMR524281 OCK524281:OCV524281 NSO524281:NSZ524281 NIS524281:NJD524281 MYW524281:MZH524281 MPA524281:MPL524281 MFE524281:MFP524281 LVI524281:LVT524281 LLM524281:LLX524281 LBQ524281:LCB524281 KRU524281:KSF524281 KHY524281:KIJ524281 JYC524281:JYN524281 JOG524281:JOR524281 JEK524281:JEV524281 IUO524281:IUZ524281 IKS524281:ILD524281 IAW524281:IBH524281 HRA524281:HRL524281 HHE524281:HHP524281 GXI524281:GXT524281 GNM524281:GNX524281 GDQ524281:GEB524281 FTU524281:FUF524281 FJY524281:FKJ524281 FAC524281:FAN524281 EQG524281:EQR524281 EGK524281:EGV524281 DWO524281:DWZ524281 DMS524281:DND524281 DCW524281:DDH524281 CTA524281:CTL524281 CJE524281:CJP524281 BZI524281:BZT524281 BPM524281:BPX524281 BFQ524281:BGB524281 AVU524281:AWF524281 ALY524281:AMJ524281 ACC524281:ACN524281 SG524281:SR524281 IK524281:IV524281 WUW458745:WVH458745 WLA458745:WLL458745 WBE458745:WBP458745 VRI458745:VRT458745 VHM458745:VHX458745 UXQ458745:UYB458745 UNU458745:UOF458745 UDY458745:UEJ458745 TUC458745:TUN458745 TKG458745:TKR458745 TAK458745:TAV458745 SQO458745:SQZ458745 SGS458745:SHD458745 RWW458745:RXH458745 RNA458745:RNL458745 RDE458745:RDP458745 QTI458745:QTT458745 QJM458745:QJX458745 PZQ458745:QAB458745 PPU458745:PQF458745 PFY458745:PGJ458745 OWC458745:OWN458745 OMG458745:OMR458745 OCK458745:OCV458745 NSO458745:NSZ458745 NIS458745:NJD458745 MYW458745:MZH458745 MPA458745:MPL458745 MFE458745:MFP458745 LVI458745:LVT458745 LLM458745:LLX458745 LBQ458745:LCB458745 KRU458745:KSF458745 KHY458745:KIJ458745 JYC458745:JYN458745 JOG458745:JOR458745 JEK458745:JEV458745 IUO458745:IUZ458745 IKS458745:ILD458745 IAW458745:IBH458745 HRA458745:HRL458745 HHE458745:HHP458745 GXI458745:GXT458745 GNM458745:GNX458745 GDQ458745:GEB458745 FTU458745:FUF458745 FJY458745:FKJ458745 FAC458745:FAN458745 EQG458745:EQR458745 EGK458745:EGV458745 DWO458745:DWZ458745 DMS458745:DND458745 DCW458745:DDH458745 CTA458745:CTL458745 CJE458745:CJP458745 BZI458745:BZT458745 BPM458745:BPX458745 BFQ458745:BGB458745 AVU458745:AWF458745 ALY458745:AMJ458745 ACC458745:ACN458745 SG458745:SR458745 IK458745:IV458745 WUW393209:WVH393209 WLA393209:WLL393209 WBE393209:WBP393209 VRI393209:VRT393209 VHM393209:VHX393209 UXQ393209:UYB393209 UNU393209:UOF393209 UDY393209:UEJ393209 TUC393209:TUN393209 TKG393209:TKR393209 TAK393209:TAV393209 SQO393209:SQZ393209 SGS393209:SHD393209 RWW393209:RXH393209 RNA393209:RNL393209 RDE393209:RDP393209 QTI393209:QTT393209 QJM393209:QJX393209 PZQ393209:QAB393209 PPU393209:PQF393209 PFY393209:PGJ393209 OWC393209:OWN393209 OMG393209:OMR393209 OCK393209:OCV393209 NSO393209:NSZ393209 NIS393209:NJD393209 MYW393209:MZH393209 MPA393209:MPL393209 MFE393209:MFP393209 LVI393209:LVT393209 LLM393209:LLX393209 LBQ393209:LCB393209 KRU393209:KSF393209 KHY393209:KIJ393209 JYC393209:JYN393209 JOG393209:JOR393209 JEK393209:JEV393209 IUO393209:IUZ393209 IKS393209:ILD393209 IAW393209:IBH393209 HRA393209:HRL393209 HHE393209:HHP393209 GXI393209:GXT393209 GNM393209:GNX393209 GDQ393209:GEB393209 FTU393209:FUF393209 FJY393209:FKJ393209 FAC393209:FAN393209 EQG393209:EQR393209 EGK393209:EGV393209 DWO393209:DWZ393209 DMS393209:DND393209 DCW393209:DDH393209 CTA393209:CTL393209 CJE393209:CJP393209 BZI393209:BZT393209 BPM393209:BPX393209 BFQ393209:BGB393209 AVU393209:AWF393209 ALY393209:AMJ393209 ACC393209:ACN393209 SG393209:SR393209 IK393209:IV393209 WUW327673:WVH327673 WLA327673:WLL327673 WBE327673:WBP327673 VRI327673:VRT327673 VHM327673:VHX327673 UXQ327673:UYB327673 UNU327673:UOF327673 UDY327673:UEJ327673 TUC327673:TUN327673 TKG327673:TKR327673 TAK327673:TAV327673 SQO327673:SQZ327673 SGS327673:SHD327673 RWW327673:RXH327673 RNA327673:RNL327673 RDE327673:RDP327673 QTI327673:QTT327673 QJM327673:QJX327673 PZQ327673:QAB327673 PPU327673:PQF327673 PFY327673:PGJ327673 OWC327673:OWN327673 OMG327673:OMR327673 OCK327673:OCV327673 NSO327673:NSZ327673 NIS327673:NJD327673 MYW327673:MZH327673 MPA327673:MPL327673 MFE327673:MFP327673 LVI327673:LVT327673 LLM327673:LLX327673 LBQ327673:LCB327673 KRU327673:KSF327673 KHY327673:KIJ327673 JYC327673:JYN327673 JOG327673:JOR327673 JEK327673:JEV327673 IUO327673:IUZ327673 IKS327673:ILD327673 IAW327673:IBH327673 HRA327673:HRL327673 HHE327673:HHP327673 GXI327673:GXT327673 GNM327673:GNX327673 GDQ327673:GEB327673 FTU327673:FUF327673 FJY327673:FKJ327673 FAC327673:FAN327673 EQG327673:EQR327673 EGK327673:EGV327673 DWO327673:DWZ327673 DMS327673:DND327673 DCW327673:DDH327673 CTA327673:CTL327673 CJE327673:CJP327673 BZI327673:BZT327673 BPM327673:BPX327673 BFQ327673:BGB327673 AVU327673:AWF327673 ALY327673:AMJ327673 ACC327673:ACN327673 SG327673:SR327673 IK327673:IV327673 WUW262137:WVH262137 WLA262137:WLL262137 WBE262137:WBP262137 VRI262137:VRT262137 VHM262137:VHX262137 UXQ262137:UYB262137 UNU262137:UOF262137 UDY262137:UEJ262137 TUC262137:TUN262137 TKG262137:TKR262137 TAK262137:TAV262137 SQO262137:SQZ262137 SGS262137:SHD262137 RWW262137:RXH262137 RNA262137:RNL262137 RDE262137:RDP262137 QTI262137:QTT262137 QJM262137:QJX262137 PZQ262137:QAB262137 PPU262137:PQF262137 PFY262137:PGJ262137 OWC262137:OWN262137 OMG262137:OMR262137 OCK262137:OCV262137 NSO262137:NSZ262137 NIS262137:NJD262137 MYW262137:MZH262137 MPA262137:MPL262137 MFE262137:MFP262137 LVI262137:LVT262137 LLM262137:LLX262137 LBQ262137:LCB262137 KRU262137:KSF262137 KHY262137:KIJ262137 JYC262137:JYN262137 JOG262137:JOR262137 JEK262137:JEV262137 IUO262137:IUZ262137 IKS262137:ILD262137 IAW262137:IBH262137 HRA262137:HRL262137 HHE262137:HHP262137 GXI262137:GXT262137 GNM262137:GNX262137 GDQ262137:GEB262137 FTU262137:FUF262137 FJY262137:FKJ262137 FAC262137:FAN262137 EQG262137:EQR262137 EGK262137:EGV262137 DWO262137:DWZ262137 DMS262137:DND262137 DCW262137:DDH262137 CTA262137:CTL262137 CJE262137:CJP262137 BZI262137:BZT262137 BPM262137:BPX262137 BFQ262137:BGB262137 AVU262137:AWF262137 ALY262137:AMJ262137 ACC262137:ACN262137 SG262137:SR262137 IK262137:IV262137 WUW196601:WVH196601 WLA196601:WLL196601 WBE196601:WBP196601 VRI196601:VRT196601 VHM196601:VHX196601 UXQ196601:UYB196601 UNU196601:UOF196601 UDY196601:UEJ196601 TUC196601:TUN196601 TKG196601:TKR196601 TAK196601:TAV196601 SQO196601:SQZ196601 SGS196601:SHD196601 RWW196601:RXH196601 RNA196601:RNL196601 RDE196601:RDP196601 QTI196601:QTT196601 QJM196601:QJX196601 PZQ196601:QAB196601 PPU196601:PQF196601 PFY196601:PGJ196601 OWC196601:OWN196601 OMG196601:OMR196601 OCK196601:OCV196601 NSO196601:NSZ196601 NIS196601:NJD196601 MYW196601:MZH196601 MPA196601:MPL196601 MFE196601:MFP196601 LVI196601:LVT196601 LLM196601:LLX196601 LBQ196601:LCB196601 KRU196601:KSF196601 KHY196601:KIJ196601 JYC196601:JYN196601 JOG196601:JOR196601 JEK196601:JEV196601 IUO196601:IUZ196601 IKS196601:ILD196601 IAW196601:IBH196601 HRA196601:HRL196601 HHE196601:HHP196601 GXI196601:GXT196601 GNM196601:GNX196601 GDQ196601:GEB196601 FTU196601:FUF196601 FJY196601:FKJ196601 FAC196601:FAN196601 EQG196601:EQR196601 EGK196601:EGV196601 DWO196601:DWZ196601 DMS196601:DND196601 DCW196601:DDH196601 CTA196601:CTL196601 CJE196601:CJP196601 BZI196601:BZT196601 BPM196601:BPX196601 BFQ196601:BGB196601 AVU196601:AWF196601 ALY196601:AMJ196601 ACC196601:ACN196601 SG196601:SR196601 IK196601:IV196601 WUW131065:WVH131065 WLA131065:WLL131065 WBE131065:WBP131065 VRI131065:VRT131065 VHM131065:VHX131065 UXQ131065:UYB131065 UNU131065:UOF131065 UDY131065:UEJ131065 TUC131065:TUN131065 TKG131065:TKR131065 TAK131065:TAV131065 SQO131065:SQZ131065 SGS131065:SHD131065 RWW131065:RXH131065 RNA131065:RNL131065 RDE131065:RDP131065 QTI131065:QTT131065 QJM131065:QJX131065 PZQ131065:QAB131065 PPU131065:PQF131065 PFY131065:PGJ131065 OWC131065:OWN131065 OMG131065:OMR131065 OCK131065:OCV131065 NSO131065:NSZ131065 NIS131065:NJD131065 MYW131065:MZH131065 MPA131065:MPL131065 MFE131065:MFP131065 LVI131065:LVT131065 LLM131065:LLX131065 LBQ131065:LCB131065 KRU131065:KSF131065 KHY131065:KIJ131065 JYC131065:JYN131065 JOG131065:JOR131065 JEK131065:JEV131065 IUO131065:IUZ131065 IKS131065:ILD131065 IAW131065:IBH131065 HRA131065:HRL131065 HHE131065:HHP131065 GXI131065:GXT131065 GNM131065:GNX131065 GDQ131065:GEB131065 FTU131065:FUF131065 FJY131065:FKJ131065 FAC131065:FAN131065 EQG131065:EQR131065 EGK131065:EGV131065 DWO131065:DWZ131065 DMS131065:DND131065 DCW131065:DDH131065 CTA131065:CTL131065 CJE131065:CJP131065 BZI131065:BZT131065 BPM131065:BPX131065 BFQ131065:BGB131065 AVU131065:AWF131065 ALY131065:AMJ131065 ACC131065:ACN131065 SG131065:SR131065 IK131065:IV131065 WUW65529:WVH65529 WLA65529:WLL65529 WBE65529:WBP65529 VRI65529:VRT65529 VHM65529:VHX65529 UXQ65529:UYB65529 UNU65529:UOF65529 UDY65529:UEJ65529 TUC65529:TUN65529 TKG65529:TKR65529 TAK65529:TAV65529 SQO65529:SQZ65529 SGS65529:SHD65529 RWW65529:RXH65529 RNA65529:RNL65529 RDE65529:RDP65529 QTI65529:QTT65529 QJM65529:QJX65529 PZQ65529:QAB65529 PPU65529:PQF65529 PFY65529:PGJ65529 OWC65529:OWN65529 OMG65529:OMR65529 OCK65529:OCV65529 NSO65529:NSZ65529 NIS65529:NJD65529 MYW65529:MZH65529 MPA65529:MPL65529 MFE65529:MFP65529 LVI65529:LVT65529 LLM65529:LLX65529 LBQ65529:LCB65529 KRU65529:KSF65529 KHY65529:KIJ65529 JYC65529:JYN65529 JOG65529:JOR65529 JEK65529:JEV65529 IUO65529:IUZ65529 IKS65529:ILD65529 IAW65529:IBH65529 HRA65529:HRL65529 HHE65529:HHP65529 GXI65529:GXT65529 GNM65529:GNX65529 GDQ65529:GEB65529 FTU65529:FUF65529 FJY65529:FKJ65529 FAC65529:FAN65529 EQG65529:EQR65529 EGK65529:EGV65529 DWO65529:DWZ65529 DMS65529:DND65529 DCW65529:DDH65529 CTA65529:CTL65529 CJE65529:CJP65529 BZI65529:BZT65529 BPM65529:BPX65529 BFQ65529:BGB65529 AVU65529:AWF65529 ALY65529:AMJ65529 ACC65529:ACN65529 SG65529:SR65529">
      <formula1>0</formula1>
      <formula2>9.99999999999999E+23</formula2>
    </dataValidation>
    <dataValidation type="textLength" operator="lessThanOrEqual" allowBlank="1" showInputMessage="1" showErrorMessage="1" errorTitle="Ошибка" error="Допускается ввод не более 900 символов!" sqref="WLP983031:WLS983031 WBT983031:WBW983031 VRX983031:VSA983031 VIB983031:VIE983031 UYF983031:UYI983031 UOJ983031:UOM983031 UEN983031:UEQ983031 TUR983031:TUU983031 TKV983031:TKY983031 TAZ983031:TBC983031 SRD983031:SRG983031 SHH983031:SHK983031 RXL983031:RXO983031 RNP983031:RNS983031 RDT983031:RDW983031 QTX983031:QUA983031 QKB983031:QKE983031 QAF983031:QAI983031 PQJ983031:PQM983031 PGN983031:PGQ983031 OWR983031:OWU983031 OMV983031:OMY983031 OCZ983031:ODC983031 NTD983031:NTG983031 NJH983031:NJK983031 MZL983031:MZO983031 MPP983031:MPS983031 MFT983031:MFW983031 LVX983031:LWA983031 LMB983031:LME983031 LCF983031:LCI983031 KSJ983031:KSM983031 KIN983031:KIQ983031 JYR983031:JYU983031 JOV983031:JOY983031 JEZ983031:JFC983031 IVD983031:IVG983031 ILH983031:ILK983031 IBL983031:IBO983031 HRP983031:HRS983031 HHT983031:HHW983031 GXX983031:GYA983031 GOB983031:GOE983031 GEF983031:GEI983031 FUJ983031:FUM983031 FKN983031:FKQ983031 FAR983031:FAU983031 EQV983031:EQY983031 EGZ983031:EHC983031 DXD983031:DXG983031 DNH983031:DNK983031 DDL983031:DDO983031 CTP983031:CTS983031 CJT983031:CJW983031 BZX983031:CAA983031 BQB983031:BQE983031 BGF983031:BGI983031 AWJ983031:AWM983031 AMN983031:AMQ983031 ACR983031:ACU983031 SV983031:SY983031 IZ983031:JC983031 WVL917495:WVO917495 WLP917495:WLS917495 WBT917495:WBW917495 VRX917495:VSA917495 VIB917495:VIE917495 UYF917495:UYI917495 UOJ917495:UOM917495 UEN917495:UEQ917495 TUR917495:TUU917495 TKV917495:TKY917495 TAZ917495:TBC917495 SRD917495:SRG917495 SHH917495:SHK917495 RXL917495:RXO917495 RNP917495:RNS917495 RDT917495:RDW917495 QTX917495:QUA917495 QKB917495:QKE917495 QAF917495:QAI917495 PQJ917495:PQM917495 PGN917495:PGQ917495 OWR917495:OWU917495 OMV917495:OMY917495 OCZ917495:ODC917495 NTD917495:NTG917495 NJH917495:NJK917495 MZL917495:MZO917495 MPP917495:MPS917495 MFT917495:MFW917495 LVX917495:LWA917495 LMB917495:LME917495 LCF917495:LCI917495 KSJ917495:KSM917495 KIN917495:KIQ917495 JYR917495:JYU917495 JOV917495:JOY917495 JEZ917495:JFC917495 IVD917495:IVG917495 ILH917495:ILK917495 IBL917495:IBO917495 HRP917495:HRS917495 HHT917495:HHW917495 GXX917495:GYA917495 GOB917495:GOE917495 GEF917495:GEI917495 FUJ917495:FUM917495 FKN917495:FKQ917495 FAR917495:FAU917495 EQV917495:EQY917495 EGZ917495:EHC917495 DXD917495:DXG917495 DNH917495:DNK917495 DDL917495:DDO917495 CTP917495:CTS917495 CJT917495:CJW917495 BZX917495:CAA917495 BQB917495:BQE917495 BGF917495:BGI917495 AWJ917495:AWM917495 AMN917495:AMQ917495 ACR917495:ACU917495 SV917495:SY917495 IZ917495:JC917495 WVL851959:WVO851959 WLP851959:WLS851959 WBT851959:WBW851959 VRX851959:VSA851959 VIB851959:VIE851959 UYF851959:UYI851959 UOJ851959:UOM851959 UEN851959:UEQ851959 TUR851959:TUU851959 TKV851959:TKY851959 TAZ851959:TBC851959 SRD851959:SRG851959 SHH851959:SHK851959 RXL851959:RXO851959 RNP851959:RNS851959 RDT851959:RDW851959 QTX851959:QUA851959 QKB851959:QKE851959 QAF851959:QAI851959 PQJ851959:PQM851959 PGN851959:PGQ851959 OWR851959:OWU851959 OMV851959:OMY851959 OCZ851959:ODC851959 NTD851959:NTG851959 NJH851959:NJK851959 MZL851959:MZO851959 MPP851959:MPS851959 MFT851959:MFW851959 LVX851959:LWA851959 LMB851959:LME851959 LCF851959:LCI851959 KSJ851959:KSM851959 KIN851959:KIQ851959 JYR851959:JYU851959 JOV851959:JOY851959 JEZ851959:JFC851959 IVD851959:IVG851959 ILH851959:ILK851959 IBL851959:IBO851959 HRP851959:HRS851959 HHT851959:HHW851959 GXX851959:GYA851959 GOB851959:GOE851959 GEF851959:GEI851959 FUJ851959:FUM851959 FKN851959:FKQ851959 FAR851959:FAU851959 EQV851959:EQY851959 EGZ851959:EHC851959 DXD851959:DXG851959 DNH851959:DNK851959 DDL851959:DDO851959 CTP851959:CTS851959 CJT851959:CJW851959 BZX851959:CAA851959 BQB851959:BQE851959 BGF851959:BGI851959 AWJ851959:AWM851959 AMN851959:AMQ851959 ACR851959:ACU851959 SV851959:SY851959 IZ851959:JC851959 WVL786423:WVO786423 WLP786423:WLS786423 WBT786423:WBW786423 VRX786423:VSA786423 VIB786423:VIE786423 UYF786423:UYI786423 UOJ786423:UOM786423 UEN786423:UEQ786423 TUR786423:TUU786423 TKV786423:TKY786423 TAZ786423:TBC786423 SRD786423:SRG786423 SHH786423:SHK786423 RXL786423:RXO786423 RNP786423:RNS786423 RDT786423:RDW786423 QTX786423:QUA786423 QKB786423:QKE786423 QAF786423:QAI786423 PQJ786423:PQM786423 PGN786423:PGQ786423 OWR786423:OWU786423 OMV786423:OMY786423 OCZ786423:ODC786423 NTD786423:NTG786423 NJH786423:NJK786423 MZL786423:MZO786423 MPP786423:MPS786423 MFT786423:MFW786423 LVX786423:LWA786423 LMB786423:LME786423 LCF786423:LCI786423 KSJ786423:KSM786423 KIN786423:KIQ786423 JYR786423:JYU786423 JOV786423:JOY786423 JEZ786423:JFC786423 IVD786423:IVG786423 ILH786423:ILK786423 IBL786423:IBO786423 HRP786423:HRS786423 HHT786423:HHW786423 GXX786423:GYA786423 GOB786423:GOE786423 GEF786423:GEI786423 FUJ786423:FUM786423 FKN786423:FKQ786423 FAR786423:FAU786423 EQV786423:EQY786423 EGZ786423:EHC786423 DXD786423:DXG786423 DNH786423:DNK786423 DDL786423:DDO786423 CTP786423:CTS786423 CJT786423:CJW786423 BZX786423:CAA786423 BQB786423:BQE786423 BGF786423:BGI786423 AWJ786423:AWM786423 AMN786423:AMQ786423 ACR786423:ACU786423 SV786423:SY786423 IZ786423:JC786423 WVL720887:WVO720887 WLP720887:WLS720887 WBT720887:WBW720887 VRX720887:VSA720887 VIB720887:VIE720887 UYF720887:UYI720887 UOJ720887:UOM720887 UEN720887:UEQ720887 TUR720887:TUU720887 TKV720887:TKY720887 TAZ720887:TBC720887 SRD720887:SRG720887 SHH720887:SHK720887 RXL720887:RXO720887 RNP720887:RNS720887 RDT720887:RDW720887 QTX720887:QUA720887 QKB720887:QKE720887 QAF720887:QAI720887 PQJ720887:PQM720887 PGN720887:PGQ720887 OWR720887:OWU720887 OMV720887:OMY720887 OCZ720887:ODC720887 NTD720887:NTG720887 NJH720887:NJK720887 MZL720887:MZO720887 MPP720887:MPS720887 MFT720887:MFW720887 LVX720887:LWA720887 LMB720887:LME720887 LCF720887:LCI720887 KSJ720887:KSM720887 KIN720887:KIQ720887 JYR720887:JYU720887 JOV720887:JOY720887 JEZ720887:JFC720887 IVD720887:IVG720887 ILH720887:ILK720887 IBL720887:IBO720887 HRP720887:HRS720887 HHT720887:HHW720887 GXX720887:GYA720887 GOB720887:GOE720887 GEF720887:GEI720887 FUJ720887:FUM720887 FKN720887:FKQ720887 FAR720887:FAU720887 EQV720887:EQY720887 EGZ720887:EHC720887 DXD720887:DXG720887 DNH720887:DNK720887 DDL720887:DDO720887 CTP720887:CTS720887 CJT720887:CJW720887 BZX720887:CAA720887 BQB720887:BQE720887 BGF720887:BGI720887 AWJ720887:AWM720887 AMN720887:AMQ720887 ACR720887:ACU720887 SV720887:SY720887 IZ720887:JC720887 WVL655351:WVO655351 WLP655351:WLS655351 WBT655351:WBW655351 VRX655351:VSA655351 VIB655351:VIE655351 UYF655351:UYI655351 UOJ655351:UOM655351 UEN655351:UEQ655351 TUR655351:TUU655351 TKV655351:TKY655351 TAZ655351:TBC655351 SRD655351:SRG655351 SHH655351:SHK655351 RXL655351:RXO655351 RNP655351:RNS655351 RDT655351:RDW655351 QTX655351:QUA655351 QKB655351:QKE655351 QAF655351:QAI655351 PQJ655351:PQM655351 PGN655351:PGQ655351 OWR655351:OWU655351 OMV655351:OMY655351 OCZ655351:ODC655351 NTD655351:NTG655351 NJH655351:NJK655351 MZL655351:MZO655351 MPP655351:MPS655351 MFT655351:MFW655351 LVX655351:LWA655351 LMB655351:LME655351 LCF655351:LCI655351 KSJ655351:KSM655351 KIN655351:KIQ655351 JYR655351:JYU655351 JOV655351:JOY655351 JEZ655351:JFC655351 IVD655351:IVG655351 ILH655351:ILK655351 IBL655351:IBO655351 HRP655351:HRS655351 HHT655351:HHW655351 GXX655351:GYA655351 GOB655351:GOE655351 GEF655351:GEI655351 FUJ655351:FUM655351 FKN655351:FKQ655351 FAR655351:FAU655351 EQV655351:EQY655351 EGZ655351:EHC655351 DXD655351:DXG655351 DNH655351:DNK655351 DDL655351:DDO655351 CTP655351:CTS655351 CJT655351:CJW655351 BZX655351:CAA655351 BQB655351:BQE655351 BGF655351:BGI655351 AWJ655351:AWM655351 AMN655351:AMQ655351 ACR655351:ACU655351 SV655351:SY655351 IZ655351:JC655351 WVL589815:WVO589815 WLP589815:WLS589815 WBT589815:WBW589815 VRX589815:VSA589815 VIB589815:VIE589815 UYF589815:UYI589815 UOJ589815:UOM589815 UEN589815:UEQ589815 TUR589815:TUU589815 TKV589815:TKY589815 TAZ589815:TBC589815 SRD589815:SRG589815 SHH589815:SHK589815 RXL589815:RXO589815 RNP589815:RNS589815 RDT589815:RDW589815 QTX589815:QUA589815 QKB589815:QKE589815 QAF589815:QAI589815 PQJ589815:PQM589815 PGN589815:PGQ589815 OWR589815:OWU589815 OMV589815:OMY589815 OCZ589815:ODC589815 NTD589815:NTG589815 NJH589815:NJK589815 MZL589815:MZO589815 MPP589815:MPS589815 MFT589815:MFW589815 LVX589815:LWA589815 LMB589815:LME589815 LCF589815:LCI589815 KSJ589815:KSM589815 KIN589815:KIQ589815 JYR589815:JYU589815 JOV589815:JOY589815 JEZ589815:JFC589815 IVD589815:IVG589815 ILH589815:ILK589815 IBL589815:IBO589815 HRP589815:HRS589815 HHT589815:HHW589815 GXX589815:GYA589815 GOB589815:GOE589815 GEF589815:GEI589815 FUJ589815:FUM589815 FKN589815:FKQ589815 FAR589815:FAU589815 EQV589815:EQY589815 EGZ589815:EHC589815 DXD589815:DXG589815 DNH589815:DNK589815 DDL589815:DDO589815 CTP589815:CTS589815 CJT589815:CJW589815 BZX589815:CAA589815 BQB589815:BQE589815 BGF589815:BGI589815 AWJ589815:AWM589815 AMN589815:AMQ589815 ACR589815:ACU589815 SV589815:SY589815 IZ589815:JC589815 WVL524279:WVO524279 WLP524279:WLS524279 WBT524279:WBW524279 VRX524279:VSA524279 VIB524279:VIE524279 UYF524279:UYI524279 UOJ524279:UOM524279 UEN524279:UEQ524279 TUR524279:TUU524279 TKV524279:TKY524279 TAZ524279:TBC524279 SRD524279:SRG524279 SHH524279:SHK524279 RXL524279:RXO524279 RNP524279:RNS524279 RDT524279:RDW524279 QTX524279:QUA524279 QKB524279:QKE524279 QAF524279:QAI524279 PQJ524279:PQM524279 PGN524279:PGQ524279 OWR524279:OWU524279 OMV524279:OMY524279 OCZ524279:ODC524279 NTD524279:NTG524279 NJH524279:NJK524279 MZL524279:MZO524279 MPP524279:MPS524279 MFT524279:MFW524279 LVX524279:LWA524279 LMB524279:LME524279 LCF524279:LCI524279 KSJ524279:KSM524279 KIN524279:KIQ524279 JYR524279:JYU524279 JOV524279:JOY524279 JEZ524279:JFC524279 IVD524279:IVG524279 ILH524279:ILK524279 IBL524279:IBO524279 HRP524279:HRS524279 HHT524279:HHW524279 GXX524279:GYA524279 GOB524279:GOE524279 GEF524279:GEI524279 FUJ524279:FUM524279 FKN524279:FKQ524279 FAR524279:FAU524279 EQV524279:EQY524279 EGZ524279:EHC524279 DXD524279:DXG524279 DNH524279:DNK524279 DDL524279:DDO524279 CTP524279:CTS524279 CJT524279:CJW524279 BZX524279:CAA524279 BQB524279:BQE524279 BGF524279:BGI524279 AWJ524279:AWM524279 AMN524279:AMQ524279 ACR524279:ACU524279 SV524279:SY524279 IZ524279:JC524279 WVL458743:WVO458743 WLP458743:WLS458743 WBT458743:WBW458743 VRX458743:VSA458743 VIB458743:VIE458743 UYF458743:UYI458743 UOJ458743:UOM458743 UEN458743:UEQ458743 TUR458743:TUU458743 TKV458743:TKY458743 TAZ458743:TBC458743 SRD458743:SRG458743 SHH458743:SHK458743 RXL458743:RXO458743 RNP458743:RNS458743 RDT458743:RDW458743 QTX458743:QUA458743 QKB458743:QKE458743 QAF458743:QAI458743 PQJ458743:PQM458743 PGN458743:PGQ458743 OWR458743:OWU458743 OMV458743:OMY458743 OCZ458743:ODC458743 NTD458743:NTG458743 NJH458743:NJK458743 MZL458743:MZO458743 MPP458743:MPS458743 MFT458743:MFW458743 LVX458743:LWA458743 LMB458743:LME458743 LCF458743:LCI458743 KSJ458743:KSM458743 KIN458743:KIQ458743 JYR458743:JYU458743 JOV458743:JOY458743 JEZ458743:JFC458743 IVD458743:IVG458743 ILH458743:ILK458743 IBL458743:IBO458743 HRP458743:HRS458743 HHT458743:HHW458743 GXX458743:GYA458743 GOB458743:GOE458743 GEF458743:GEI458743 FUJ458743:FUM458743 FKN458743:FKQ458743 FAR458743:FAU458743 EQV458743:EQY458743 EGZ458743:EHC458743 DXD458743:DXG458743 DNH458743:DNK458743 DDL458743:DDO458743 CTP458743:CTS458743 CJT458743:CJW458743 BZX458743:CAA458743 BQB458743:BQE458743 BGF458743:BGI458743 AWJ458743:AWM458743 AMN458743:AMQ458743 ACR458743:ACU458743 SV458743:SY458743 IZ458743:JC458743 WVL393207:WVO393207 WLP393207:WLS393207 WBT393207:WBW393207 VRX393207:VSA393207 VIB393207:VIE393207 UYF393207:UYI393207 UOJ393207:UOM393207 UEN393207:UEQ393207 TUR393207:TUU393207 TKV393207:TKY393207 TAZ393207:TBC393207 SRD393207:SRG393207 SHH393207:SHK393207 RXL393207:RXO393207 RNP393207:RNS393207 RDT393207:RDW393207 QTX393207:QUA393207 QKB393207:QKE393207 QAF393207:QAI393207 PQJ393207:PQM393207 PGN393207:PGQ393207 OWR393207:OWU393207 OMV393207:OMY393207 OCZ393207:ODC393207 NTD393207:NTG393207 NJH393207:NJK393207 MZL393207:MZO393207 MPP393207:MPS393207 MFT393207:MFW393207 LVX393207:LWA393207 LMB393207:LME393207 LCF393207:LCI393207 KSJ393207:KSM393207 KIN393207:KIQ393207 JYR393207:JYU393207 JOV393207:JOY393207 JEZ393207:JFC393207 IVD393207:IVG393207 ILH393207:ILK393207 IBL393207:IBO393207 HRP393207:HRS393207 HHT393207:HHW393207 GXX393207:GYA393207 GOB393207:GOE393207 GEF393207:GEI393207 FUJ393207:FUM393207 FKN393207:FKQ393207 FAR393207:FAU393207 EQV393207:EQY393207 EGZ393207:EHC393207 DXD393207:DXG393207 DNH393207:DNK393207 DDL393207:DDO393207 CTP393207:CTS393207 CJT393207:CJW393207 BZX393207:CAA393207 BQB393207:BQE393207 BGF393207:BGI393207 AWJ393207:AWM393207 AMN393207:AMQ393207 ACR393207:ACU393207 SV393207:SY393207 IZ393207:JC393207 WVL327671:WVO327671 WLP327671:WLS327671 WBT327671:WBW327671 VRX327671:VSA327671 VIB327671:VIE327671 UYF327671:UYI327671 UOJ327671:UOM327671 UEN327671:UEQ327671 TUR327671:TUU327671 TKV327671:TKY327671 TAZ327671:TBC327671 SRD327671:SRG327671 SHH327671:SHK327671 RXL327671:RXO327671 RNP327671:RNS327671 RDT327671:RDW327671 QTX327671:QUA327671 QKB327671:QKE327671 QAF327671:QAI327671 PQJ327671:PQM327671 PGN327671:PGQ327671 OWR327671:OWU327671 OMV327671:OMY327671 OCZ327671:ODC327671 NTD327671:NTG327671 NJH327671:NJK327671 MZL327671:MZO327671 MPP327671:MPS327671 MFT327671:MFW327671 LVX327671:LWA327671 LMB327671:LME327671 LCF327671:LCI327671 KSJ327671:KSM327671 KIN327671:KIQ327671 JYR327671:JYU327671 JOV327671:JOY327671 JEZ327671:JFC327671 IVD327671:IVG327671 ILH327671:ILK327671 IBL327671:IBO327671 HRP327671:HRS327671 HHT327671:HHW327671 GXX327671:GYA327671 GOB327671:GOE327671 GEF327671:GEI327671 FUJ327671:FUM327671 FKN327671:FKQ327671 FAR327671:FAU327671 EQV327671:EQY327671 EGZ327671:EHC327671 DXD327671:DXG327671 DNH327671:DNK327671 DDL327671:DDO327671 CTP327671:CTS327671 CJT327671:CJW327671 BZX327671:CAA327671 BQB327671:BQE327671 BGF327671:BGI327671 AWJ327671:AWM327671 AMN327671:AMQ327671 ACR327671:ACU327671 SV327671:SY327671 IZ327671:JC327671 WVL262135:WVO262135 WLP262135:WLS262135 WBT262135:WBW262135 VRX262135:VSA262135 VIB262135:VIE262135 UYF262135:UYI262135 UOJ262135:UOM262135 UEN262135:UEQ262135 TUR262135:TUU262135 TKV262135:TKY262135 TAZ262135:TBC262135 SRD262135:SRG262135 SHH262135:SHK262135 RXL262135:RXO262135 RNP262135:RNS262135 RDT262135:RDW262135 QTX262135:QUA262135 QKB262135:QKE262135 QAF262135:QAI262135 PQJ262135:PQM262135 PGN262135:PGQ262135 OWR262135:OWU262135 OMV262135:OMY262135 OCZ262135:ODC262135 NTD262135:NTG262135 NJH262135:NJK262135 MZL262135:MZO262135 MPP262135:MPS262135 MFT262135:MFW262135 LVX262135:LWA262135 LMB262135:LME262135 LCF262135:LCI262135 KSJ262135:KSM262135 KIN262135:KIQ262135 JYR262135:JYU262135 JOV262135:JOY262135 JEZ262135:JFC262135 IVD262135:IVG262135 ILH262135:ILK262135 IBL262135:IBO262135 HRP262135:HRS262135 HHT262135:HHW262135 GXX262135:GYA262135 GOB262135:GOE262135 GEF262135:GEI262135 FUJ262135:FUM262135 FKN262135:FKQ262135 FAR262135:FAU262135 EQV262135:EQY262135 EGZ262135:EHC262135 DXD262135:DXG262135 DNH262135:DNK262135 DDL262135:DDO262135 CTP262135:CTS262135 CJT262135:CJW262135 BZX262135:CAA262135 BQB262135:BQE262135 BGF262135:BGI262135 AWJ262135:AWM262135 AMN262135:AMQ262135 ACR262135:ACU262135 SV262135:SY262135 IZ262135:JC262135 WVL196599:WVO196599 WLP196599:WLS196599 WBT196599:WBW196599 VRX196599:VSA196599 VIB196599:VIE196599 UYF196599:UYI196599 UOJ196599:UOM196599 UEN196599:UEQ196599 TUR196599:TUU196599 TKV196599:TKY196599 TAZ196599:TBC196599 SRD196599:SRG196599 SHH196599:SHK196599 RXL196599:RXO196599 RNP196599:RNS196599 RDT196599:RDW196599 QTX196599:QUA196599 QKB196599:QKE196599 QAF196599:QAI196599 PQJ196599:PQM196599 PGN196599:PGQ196599 OWR196599:OWU196599 OMV196599:OMY196599 OCZ196599:ODC196599 NTD196599:NTG196599 NJH196599:NJK196599 MZL196599:MZO196599 MPP196599:MPS196599 MFT196599:MFW196599 LVX196599:LWA196599 LMB196599:LME196599 LCF196599:LCI196599 KSJ196599:KSM196599 KIN196599:KIQ196599 JYR196599:JYU196599 JOV196599:JOY196599 JEZ196599:JFC196599 IVD196599:IVG196599 ILH196599:ILK196599 IBL196599:IBO196599 HRP196599:HRS196599 HHT196599:HHW196599 GXX196599:GYA196599 GOB196599:GOE196599 GEF196599:GEI196599 FUJ196599:FUM196599 FKN196599:FKQ196599 FAR196599:FAU196599 EQV196599:EQY196599 EGZ196599:EHC196599 DXD196599:DXG196599 DNH196599:DNK196599 DDL196599:DDO196599 CTP196599:CTS196599 CJT196599:CJW196599 BZX196599:CAA196599 BQB196599:BQE196599 BGF196599:BGI196599 AWJ196599:AWM196599 AMN196599:AMQ196599 ACR196599:ACU196599 SV196599:SY196599 IZ196599:JC196599 WVL131063:WVO131063 WLP131063:WLS131063 WBT131063:WBW131063 VRX131063:VSA131063 VIB131063:VIE131063 UYF131063:UYI131063 UOJ131063:UOM131063 UEN131063:UEQ131063 TUR131063:TUU131063 TKV131063:TKY131063 TAZ131063:TBC131063 SRD131063:SRG131063 SHH131063:SHK131063 RXL131063:RXO131063 RNP131063:RNS131063 RDT131063:RDW131063 QTX131063:QUA131063 QKB131063:QKE131063 QAF131063:QAI131063 PQJ131063:PQM131063 PGN131063:PGQ131063 OWR131063:OWU131063 OMV131063:OMY131063 OCZ131063:ODC131063 NTD131063:NTG131063 NJH131063:NJK131063 MZL131063:MZO131063 MPP131063:MPS131063 MFT131063:MFW131063 LVX131063:LWA131063 LMB131063:LME131063 LCF131063:LCI131063 KSJ131063:KSM131063 KIN131063:KIQ131063 JYR131063:JYU131063 JOV131063:JOY131063 JEZ131063:JFC131063 IVD131063:IVG131063 ILH131063:ILK131063 IBL131063:IBO131063 HRP131063:HRS131063 HHT131063:HHW131063 GXX131063:GYA131063 GOB131063:GOE131063 GEF131063:GEI131063 FUJ131063:FUM131063 FKN131063:FKQ131063 FAR131063:FAU131063 EQV131063:EQY131063 EGZ131063:EHC131063 DXD131063:DXG131063 DNH131063:DNK131063 DDL131063:DDO131063 CTP131063:CTS131063 CJT131063:CJW131063 BZX131063:CAA131063 BQB131063:BQE131063 BGF131063:BGI131063 AWJ131063:AWM131063 AMN131063:AMQ131063 ACR131063:ACU131063 SV131063:SY131063 IZ131063:JC131063 WVL65527:WVO65527 WLP65527:WLS65527 WBT65527:WBW65527 VRX65527:VSA65527 VIB65527:VIE65527 UYF65527:UYI65527 UOJ65527:UOM65527 UEN65527:UEQ65527 TUR65527:TUU65527 TKV65527:TKY65527 TAZ65527:TBC65527 SRD65527:SRG65527 SHH65527:SHK65527 RXL65527:RXO65527 RNP65527:RNS65527 RDT65527:RDW65527 QTX65527:QUA65527 QKB65527:QKE65527 QAF65527:QAI65527 PQJ65527:PQM65527 PGN65527:PGQ65527 OWR65527:OWU65527 OMV65527:OMY65527 OCZ65527:ODC65527 NTD65527:NTG65527 NJH65527:NJK65527 MZL65527:MZO65527 MPP65527:MPS65527 MFT65527:MFW65527 LVX65527:LWA65527 LMB65527:LME65527 LCF65527:LCI65527 KSJ65527:KSM65527 KIN65527:KIQ65527 JYR65527:JYU65527 JOV65527:JOY65527 JEZ65527:JFC65527 IVD65527:IVG65527 ILH65527:ILK65527 IBL65527:IBO65527 HRP65527:HRS65527 HHT65527:HHW65527 GXX65527:GYA65527 GOB65527:GOE65527 GEF65527:GEI65527 FUJ65527:FUM65527 FKN65527:FKQ65527 FAR65527:FAU65527 EQV65527:EQY65527 EGZ65527:EHC65527 DXD65527:DXG65527 DNH65527:DNK65527 DDL65527:DDO65527 CTP65527:CTS65527 CJT65527:CJW65527 BZX65527:CAA65527 BQB65527:BQE65527 BGF65527:BGI65527 AWJ65527:AWM65527 AMN65527:AMQ65527 ACR65527:ACU65527 SV65527:SY65527 IZ65527:JC65527 WVL983031:WVO983031">
      <formula1>900</formula1>
    </dataValidation>
    <dataValidation type="decimal" operator="greaterThanOrEqual" allowBlank="1" showInputMessage="1" showErrorMessage="1" error="Допускается ввод только неотрицательных чисел" sqref="F10:F11 F13:F14">
      <formula1>0</formula1>
    </dataValidation>
    <dataValidation operator="lessThanOrEqual" allowBlank="1" showInputMessage="1" errorTitle="Ошибка" prompt="1. Скопируйте ссылку на документ, размещенный в Файловом хранилище документов Системы Эльпас._x000a_2. Дважды щелкните по ячейке._x000a_3. Вставьте скопированную ссылку." sqref="G12 G15:G16"/>
  </dataValidations>
  <printOptions horizontalCentered="1" verticalCentered="1"/>
  <pageMargins left="0" right="0" top="0" bottom="0" header="0" footer="0.78740157480314965"/>
  <pageSetup paperSize="9" scale="56" fitToHeight="0" orientation="portrait" blackAndWhite="1"/>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3">
    <pageSetUpPr fitToPage="1"/>
  </sheetPr>
  <dimension ref="A1:Z20"/>
  <sheetViews>
    <sheetView showGridLines="0" topLeftCell="C3" zoomScaleNormal="100" workbookViewId="0">
      <selection activeCell="N9" sqref="N9"/>
    </sheetView>
  </sheetViews>
  <sheetFormatPr defaultColWidth="10.5546875" defaultRowHeight="14.25"/>
  <cols>
    <col min="1" max="1" width="9.109375" style="92" hidden="1" customWidth="1"/>
    <col min="2" max="2" width="9.109375" style="93" hidden="1" customWidth="1"/>
    <col min="3" max="4" width="7.6640625" style="94" customWidth="1"/>
    <col min="5" max="5" width="40.6640625" style="95" customWidth="1"/>
    <col min="6" max="7" width="14.6640625" style="95" customWidth="1"/>
    <col min="8" max="9" width="5.6640625" style="95" customWidth="1"/>
    <col min="10" max="10" width="26.44140625" style="95" customWidth="1"/>
    <col min="11" max="11" width="38.6640625" style="95" customWidth="1"/>
    <col min="12" max="13" width="5.6640625" style="95" customWidth="1"/>
    <col min="14" max="14" width="14.6640625" style="95" customWidth="1"/>
    <col min="15" max="15" width="15.6640625" style="95" customWidth="1"/>
    <col min="16" max="16" width="14" style="95" customWidth="1"/>
    <col min="17" max="258" width="10.5546875" style="95" customWidth="1"/>
    <col min="259" max="260" width="0" style="95" hidden="1" customWidth="1"/>
    <col min="261" max="261" width="3.6640625" style="95" customWidth="1"/>
    <col min="262" max="262" width="6.33203125" style="95" bestFit="1" customWidth="1"/>
    <col min="263" max="263" width="54.5546875" style="95" customWidth="1"/>
    <col min="264" max="266" width="31" style="95" customWidth="1"/>
    <col min="267" max="514" width="10.5546875" style="95" customWidth="1"/>
    <col min="515" max="516" width="0" style="95" hidden="1" customWidth="1"/>
    <col min="517" max="517" width="3.6640625" style="95" customWidth="1"/>
    <col min="518" max="518" width="6.33203125" style="95" bestFit="1" customWidth="1"/>
    <col min="519" max="519" width="54.5546875" style="95" customWidth="1"/>
    <col min="520" max="522" width="31" style="95" customWidth="1"/>
    <col min="523" max="770" width="10.5546875" style="95" customWidth="1"/>
    <col min="771" max="772" width="0" style="95" hidden="1" customWidth="1"/>
    <col min="773" max="773" width="3.6640625" style="95" customWidth="1"/>
    <col min="774" max="774" width="6.33203125" style="95" bestFit="1" customWidth="1"/>
    <col min="775" max="775" width="54.5546875" style="95" customWidth="1"/>
    <col min="776" max="778" width="31" style="95" customWidth="1"/>
    <col min="779" max="1026" width="10.5546875" style="95" customWidth="1"/>
    <col min="1027" max="1028" width="0" style="95" hidden="1" customWidth="1"/>
    <col min="1029" max="1029" width="3.6640625" style="95" customWidth="1"/>
    <col min="1030" max="1030" width="6.33203125" style="95" bestFit="1" customWidth="1"/>
    <col min="1031" max="1031" width="54.5546875" style="95" customWidth="1"/>
    <col min="1032" max="1034" width="31" style="95" customWidth="1"/>
    <col min="1035" max="1282" width="10.5546875" style="95" customWidth="1"/>
    <col min="1283" max="1284" width="0" style="95" hidden="1" customWidth="1"/>
    <col min="1285" max="1285" width="3.6640625" style="95" customWidth="1"/>
    <col min="1286" max="1286" width="6.33203125" style="95" bestFit="1" customWidth="1"/>
    <col min="1287" max="1287" width="54.5546875" style="95" customWidth="1"/>
    <col min="1288" max="1290" width="31" style="95" customWidth="1"/>
    <col min="1291" max="1538" width="10.5546875" style="95" customWidth="1"/>
    <col min="1539" max="1540" width="0" style="95" hidden="1" customWidth="1"/>
    <col min="1541" max="1541" width="3.6640625" style="95" customWidth="1"/>
    <col min="1542" max="1542" width="6.33203125" style="95" bestFit="1" customWidth="1"/>
    <col min="1543" max="1543" width="54.5546875" style="95" customWidth="1"/>
    <col min="1544" max="1546" width="31" style="95" customWidth="1"/>
    <col min="1547" max="1794" width="10.5546875" style="95" customWidth="1"/>
    <col min="1795" max="1796" width="0" style="95" hidden="1" customWidth="1"/>
    <col min="1797" max="1797" width="3.6640625" style="95" customWidth="1"/>
    <col min="1798" max="1798" width="6.33203125" style="95" bestFit="1" customWidth="1"/>
    <col min="1799" max="1799" width="54.5546875" style="95" customWidth="1"/>
    <col min="1800" max="1802" width="31" style="95" customWidth="1"/>
    <col min="1803" max="2050" width="10.5546875" style="95" customWidth="1"/>
    <col min="2051" max="2052" width="0" style="95" hidden="1" customWidth="1"/>
    <col min="2053" max="2053" width="3.6640625" style="95" customWidth="1"/>
    <col min="2054" max="2054" width="6.33203125" style="95" bestFit="1" customWidth="1"/>
    <col min="2055" max="2055" width="54.5546875" style="95" customWidth="1"/>
    <col min="2056" max="2058" width="31" style="95" customWidth="1"/>
    <col min="2059" max="2306" width="10.5546875" style="95" customWidth="1"/>
    <col min="2307" max="2308" width="0" style="95" hidden="1" customWidth="1"/>
    <col min="2309" max="2309" width="3.6640625" style="95" customWidth="1"/>
    <col min="2310" max="2310" width="6.33203125" style="95" bestFit="1" customWidth="1"/>
    <col min="2311" max="2311" width="54.5546875" style="95" customWidth="1"/>
    <col min="2312" max="2314" width="31" style="95" customWidth="1"/>
    <col min="2315" max="2562" width="10.5546875" style="95" customWidth="1"/>
    <col min="2563" max="2564" width="0" style="95" hidden="1" customWidth="1"/>
    <col min="2565" max="2565" width="3.6640625" style="95" customWidth="1"/>
    <col min="2566" max="2566" width="6.33203125" style="95" bestFit="1" customWidth="1"/>
    <col min="2567" max="2567" width="54.5546875" style="95" customWidth="1"/>
    <col min="2568" max="2570" width="31" style="95" customWidth="1"/>
    <col min="2571" max="2818" width="10.5546875" style="95" customWidth="1"/>
    <col min="2819" max="2820" width="0" style="95" hidden="1" customWidth="1"/>
    <col min="2821" max="2821" width="3.6640625" style="95" customWidth="1"/>
    <col min="2822" max="2822" width="6.33203125" style="95" bestFit="1" customWidth="1"/>
    <col min="2823" max="2823" width="54.5546875" style="95" customWidth="1"/>
    <col min="2824" max="2826" width="31" style="95" customWidth="1"/>
    <col min="2827" max="3074" width="10.5546875" style="95" customWidth="1"/>
    <col min="3075" max="3076" width="0" style="95" hidden="1" customWidth="1"/>
    <col min="3077" max="3077" width="3.6640625" style="95" customWidth="1"/>
    <col min="3078" max="3078" width="6.33203125" style="95" bestFit="1" customWidth="1"/>
    <col min="3079" max="3079" width="54.5546875" style="95" customWidth="1"/>
    <col min="3080" max="3082" width="31" style="95" customWidth="1"/>
    <col min="3083" max="3330" width="10.5546875" style="95" customWidth="1"/>
    <col min="3331" max="3332" width="0" style="95" hidden="1" customWidth="1"/>
    <col min="3333" max="3333" width="3.6640625" style="95" customWidth="1"/>
    <col min="3334" max="3334" width="6.33203125" style="95" bestFit="1" customWidth="1"/>
    <col min="3335" max="3335" width="54.5546875" style="95" customWidth="1"/>
    <col min="3336" max="3338" width="31" style="95" customWidth="1"/>
    <col min="3339" max="3586" width="10.5546875" style="95" customWidth="1"/>
    <col min="3587" max="3588" width="0" style="95" hidden="1" customWidth="1"/>
    <col min="3589" max="3589" width="3.6640625" style="95" customWidth="1"/>
    <col min="3590" max="3590" width="6.33203125" style="95" bestFit="1" customWidth="1"/>
    <col min="3591" max="3591" width="54.5546875" style="95" customWidth="1"/>
    <col min="3592" max="3594" width="31" style="95" customWidth="1"/>
    <col min="3595" max="3842" width="10.5546875" style="95" customWidth="1"/>
    <col min="3843" max="3844" width="0" style="95" hidden="1" customWidth="1"/>
    <col min="3845" max="3845" width="3.6640625" style="95" customWidth="1"/>
    <col min="3846" max="3846" width="6.33203125" style="95" bestFit="1" customWidth="1"/>
    <col min="3847" max="3847" width="54.5546875" style="95" customWidth="1"/>
    <col min="3848" max="3850" width="31" style="95" customWidth="1"/>
    <col min="3851" max="4098" width="10.5546875" style="95" customWidth="1"/>
    <col min="4099" max="4100" width="0" style="95" hidden="1" customWidth="1"/>
    <col min="4101" max="4101" width="3.6640625" style="95" customWidth="1"/>
    <col min="4102" max="4102" width="6.33203125" style="95" bestFit="1" customWidth="1"/>
    <col min="4103" max="4103" width="54.5546875" style="95" customWidth="1"/>
    <col min="4104" max="4106" width="31" style="95" customWidth="1"/>
    <col min="4107" max="4354" width="10.5546875" style="95" customWidth="1"/>
    <col min="4355" max="4356" width="0" style="95" hidden="1" customWidth="1"/>
    <col min="4357" max="4357" width="3.6640625" style="95" customWidth="1"/>
    <col min="4358" max="4358" width="6.33203125" style="95" bestFit="1" customWidth="1"/>
    <col min="4359" max="4359" width="54.5546875" style="95" customWidth="1"/>
    <col min="4360" max="4362" width="31" style="95" customWidth="1"/>
    <col min="4363" max="4610" width="10.5546875" style="95" customWidth="1"/>
    <col min="4611" max="4612" width="0" style="95" hidden="1" customWidth="1"/>
    <col min="4613" max="4613" width="3.6640625" style="95" customWidth="1"/>
    <col min="4614" max="4614" width="6.33203125" style="95" bestFit="1" customWidth="1"/>
    <col min="4615" max="4615" width="54.5546875" style="95" customWidth="1"/>
    <col min="4616" max="4618" width="31" style="95" customWidth="1"/>
    <col min="4619" max="4866" width="10.5546875" style="95" customWidth="1"/>
    <col min="4867" max="4868" width="0" style="95" hidden="1" customWidth="1"/>
    <col min="4869" max="4869" width="3.6640625" style="95" customWidth="1"/>
    <col min="4870" max="4870" width="6.33203125" style="95" bestFit="1" customWidth="1"/>
    <col min="4871" max="4871" width="54.5546875" style="95" customWidth="1"/>
    <col min="4872" max="4874" width="31" style="95" customWidth="1"/>
    <col min="4875" max="5122" width="10.5546875" style="95" customWidth="1"/>
    <col min="5123" max="5124" width="0" style="95" hidden="1" customWidth="1"/>
    <col min="5125" max="5125" width="3.6640625" style="95" customWidth="1"/>
    <col min="5126" max="5126" width="6.33203125" style="95" bestFit="1" customWidth="1"/>
    <col min="5127" max="5127" width="54.5546875" style="95" customWidth="1"/>
    <col min="5128" max="5130" width="31" style="95" customWidth="1"/>
    <col min="5131" max="5378" width="10.5546875" style="95" customWidth="1"/>
    <col min="5379" max="5380" width="0" style="95" hidden="1" customWidth="1"/>
    <col min="5381" max="5381" width="3.6640625" style="95" customWidth="1"/>
    <col min="5382" max="5382" width="6.33203125" style="95" bestFit="1" customWidth="1"/>
    <col min="5383" max="5383" width="54.5546875" style="95" customWidth="1"/>
    <col min="5384" max="5386" width="31" style="95" customWidth="1"/>
    <col min="5387" max="5634" width="10.5546875" style="95" customWidth="1"/>
    <col min="5635" max="5636" width="0" style="95" hidden="1" customWidth="1"/>
    <col min="5637" max="5637" width="3.6640625" style="95" customWidth="1"/>
    <col min="5638" max="5638" width="6.33203125" style="95" bestFit="1" customWidth="1"/>
    <col min="5639" max="5639" width="54.5546875" style="95" customWidth="1"/>
    <col min="5640" max="5642" width="31" style="95" customWidth="1"/>
    <col min="5643" max="5890" width="10.5546875" style="95" customWidth="1"/>
    <col min="5891" max="5892" width="0" style="95" hidden="1" customWidth="1"/>
    <col min="5893" max="5893" width="3.6640625" style="95" customWidth="1"/>
    <col min="5894" max="5894" width="6.33203125" style="95" bestFit="1" customWidth="1"/>
    <col min="5895" max="5895" width="54.5546875" style="95" customWidth="1"/>
    <col min="5896" max="5898" width="31" style="95" customWidth="1"/>
    <col min="5899" max="6146" width="10.5546875" style="95" customWidth="1"/>
    <col min="6147" max="6148" width="0" style="95" hidden="1" customWidth="1"/>
    <col min="6149" max="6149" width="3.6640625" style="95" customWidth="1"/>
    <col min="6150" max="6150" width="6.33203125" style="95" bestFit="1" customWidth="1"/>
    <col min="6151" max="6151" width="54.5546875" style="95" customWidth="1"/>
    <col min="6152" max="6154" width="31" style="95" customWidth="1"/>
    <col min="6155" max="6402" width="10.5546875" style="95" customWidth="1"/>
    <col min="6403" max="6404" width="0" style="95" hidden="1" customWidth="1"/>
    <col min="6405" max="6405" width="3.6640625" style="95" customWidth="1"/>
    <col min="6406" max="6406" width="6.33203125" style="95" bestFit="1" customWidth="1"/>
    <col min="6407" max="6407" width="54.5546875" style="95" customWidth="1"/>
    <col min="6408" max="6410" width="31" style="95" customWidth="1"/>
    <col min="6411" max="6658" width="10.5546875" style="95" customWidth="1"/>
    <col min="6659" max="6660" width="0" style="95" hidden="1" customWidth="1"/>
    <col min="6661" max="6661" width="3.6640625" style="95" customWidth="1"/>
    <col min="6662" max="6662" width="6.33203125" style="95" bestFit="1" customWidth="1"/>
    <col min="6663" max="6663" width="54.5546875" style="95" customWidth="1"/>
    <col min="6664" max="6666" width="31" style="95" customWidth="1"/>
    <col min="6667" max="6914" width="10.5546875" style="95" customWidth="1"/>
    <col min="6915" max="6916" width="0" style="95" hidden="1" customWidth="1"/>
    <col min="6917" max="6917" width="3.6640625" style="95" customWidth="1"/>
    <col min="6918" max="6918" width="6.33203125" style="95" bestFit="1" customWidth="1"/>
    <col min="6919" max="6919" width="54.5546875" style="95" customWidth="1"/>
    <col min="6920" max="6922" width="31" style="95" customWidth="1"/>
    <col min="6923" max="7170" width="10.5546875" style="95" customWidth="1"/>
    <col min="7171" max="7172" width="0" style="95" hidden="1" customWidth="1"/>
    <col min="7173" max="7173" width="3.6640625" style="95" customWidth="1"/>
    <col min="7174" max="7174" width="6.33203125" style="95" bestFit="1" customWidth="1"/>
    <col min="7175" max="7175" width="54.5546875" style="95" customWidth="1"/>
    <col min="7176" max="7178" width="31" style="95" customWidth="1"/>
    <col min="7179" max="7426" width="10.5546875" style="95" customWidth="1"/>
    <col min="7427" max="7428" width="0" style="95" hidden="1" customWidth="1"/>
    <col min="7429" max="7429" width="3.6640625" style="95" customWidth="1"/>
    <col min="7430" max="7430" width="6.33203125" style="95" bestFit="1" customWidth="1"/>
    <col min="7431" max="7431" width="54.5546875" style="95" customWidth="1"/>
    <col min="7432" max="7434" width="31" style="95" customWidth="1"/>
    <col min="7435" max="7682" width="10.5546875" style="95" customWidth="1"/>
    <col min="7683" max="7684" width="0" style="95" hidden="1" customWidth="1"/>
    <col min="7685" max="7685" width="3.6640625" style="95" customWidth="1"/>
    <col min="7686" max="7686" width="6.33203125" style="95" bestFit="1" customWidth="1"/>
    <col min="7687" max="7687" width="54.5546875" style="95" customWidth="1"/>
    <col min="7688" max="7690" width="31" style="95" customWidth="1"/>
    <col min="7691" max="7938" width="10.5546875" style="95" customWidth="1"/>
    <col min="7939" max="7940" width="0" style="95" hidden="1" customWidth="1"/>
    <col min="7941" max="7941" width="3.6640625" style="95" customWidth="1"/>
    <col min="7942" max="7942" width="6.33203125" style="95" bestFit="1" customWidth="1"/>
    <col min="7943" max="7943" width="54.5546875" style="95" customWidth="1"/>
    <col min="7944" max="7946" width="31" style="95" customWidth="1"/>
    <col min="7947" max="8194" width="10.5546875" style="95" customWidth="1"/>
    <col min="8195" max="8196" width="0" style="95" hidden="1" customWidth="1"/>
    <col min="8197" max="8197" width="3.6640625" style="95" customWidth="1"/>
    <col min="8198" max="8198" width="6.33203125" style="95" bestFit="1" customWidth="1"/>
    <col min="8199" max="8199" width="54.5546875" style="95" customWidth="1"/>
    <col min="8200" max="8202" width="31" style="95" customWidth="1"/>
    <col min="8203" max="8450" width="10.5546875" style="95" customWidth="1"/>
    <col min="8451" max="8452" width="0" style="95" hidden="1" customWidth="1"/>
    <col min="8453" max="8453" width="3.6640625" style="95" customWidth="1"/>
    <col min="8454" max="8454" width="6.33203125" style="95" bestFit="1" customWidth="1"/>
    <col min="8455" max="8455" width="54.5546875" style="95" customWidth="1"/>
    <col min="8456" max="8458" width="31" style="95" customWidth="1"/>
    <col min="8459" max="8706" width="10.5546875" style="95" customWidth="1"/>
    <col min="8707" max="8708" width="0" style="95" hidden="1" customWidth="1"/>
    <col min="8709" max="8709" width="3.6640625" style="95" customWidth="1"/>
    <col min="8710" max="8710" width="6.33203125" style="95" bestFit="1" customWidth="1"/>
    <col min="8711" max="8711" width="54.5546875" style="95" customWidth="1"/>
    <col min="8712" max="8714" width="31" style="95" customWidth="1"/>
    <col min="8715" max="8962" width="10.5546875" style="95" customWidth="1"/>
    <col min="8963" max="8964" width="0" style="95" hidden="1" customWidth="1"/>
    <col min="8965" max="8965" width="3.6640625" style="95" customWidth="1"/>
    <col min="8966" max="8966" width="6.33203125" style="95" bestFit="1" customWidth="1"/>
    <col min="8967" max="8967" width="54.5546875" style="95" customWidth="1"/>
    <col min="8968" max="8970" width="31" style="95" customWidth="1"/>
    <col min="8971" max="9218" width="10.5546875" style="95" customWidth="1"/>
    <col min="9219" max="9220" width="0" style="95" hidden="1" customWidth="1"/>
    <col min="9221" max="9221" width="3.6640625" style="95" customWidth="1"/>
    <col min="9222" max="9222" width="6.33203125" style="95" bestFit="1" customWidth="1"/>
    <col min="9223" max="9223" width="54.5546875" style="95" customWidth="1"/>
    <col min="9224" max="9226" width="31" style="95" customWidth="1"/>
    <col min="9227" max="9474" width="10.5546875" style="95" customWidth="1"/>
    <col min="9475" max="9476" width="0" style="95" hidden="1" customWidth="1"/>
    <col min="9477" max="9477" width="3.6640625" style="95" customWidth="1"/>
    <col min="9478" max="9478" width="6.33203125" style="95" bestFit="1" customWidth="1"/>
    <col min="9479" max="9479" width="54.5546875" style="95" customWidth="1"/>
    <col min="9480" max="9482" width="31" style="95" customWidth="1"/>
    <col min="9483" max="9730" width="10.5546875" style="95" customWidth="1"/>
    <col min="9731" max="9732" width="0" style="95" hidden="1" customWidth="1"/>
    <col min="9733" max="9733" width="3.6640625" style="95" customWidth="1"/>
    <col min="9734" max="9734" width="6.33203125" style="95" bestFit="1" customWidth="1"/>
    <col min="9735" max="9735" width="54.5546875" style="95" customWidth="1"/>
    <col min="9736" max="9738" width="31" style="95" customWidth="1"/>
    <col min="9739" max="9986" width="10.5546875" style="95" customWidth="1"/>
    <col min="9987" max="9988" width="0" style="95" hidden="1" customWidth="1"/>
    <col min="9989" max="9989" width="3.6640625" style="95" customWidth="1"/>
    <col min="9990" max="9990" width="6.33203125" style="95" bestFit="1" customWidth="1"/>
    <col min="9991" max="9991" width="54.5546875" style="95" customWidth="1"/>
    <col min="9992" max="9994" width="31" style="95" customWidth="1"/>
    <col min="9995" max="10242" width="10.5546875" style="95" customWidth="1"/>
    <col min="10243" max="10244" width="0" style="95" hidden="1" customWidth="1"/>
    <col min="10245" max="10245" width="3.6640625" style="95" customWidth="1"/>
    <col min="10246" max="10246" width="6.33203125" style="95" bestFit="1" customWidth="1"/>
    <col min="10247" max="10247" width="54.5546875" style="95" customWidth="1"/>
    <col min="10248" max="10250" width="31" style="95" customWidth="1"/>
    <col min="10251" max="10498" width="10.5546875" style="95" customWidth="1"/>
    <col min="10499" max="10500" width="0" style="95" hidden="1" customWidth="1"/>
    <col min="10501" max="10501" width="3.6640625" style="95" customWidth="1"/>
    <col min="10502" max="10502" width="6.33203125" style="95" bestFit="1" customWidth="1"/>
    <col min="10503" max="10503" width="54.5546875" style="95" customWidth="1"/>
    <col min="10504" max="10506" width="31" style="95" customWidth="1"/>
    <col min="10507" max="10754" width="10.5546875" style="95" customWidth="1"/>
    <col min="10755" max="10756" width="0" style="95" hidden="1" customWidth="1"/>
    <col min="10757" max="10757" width="3.6640625" style="95" customWidth="1"/>
    <col min="10758" max="10758" width="6.33203125" style="95" bestFit="1" customWidth="1"/>
    <col min="10759" max="10759" width="54.5546875" style="95" customWidth="1"/>
    <col min="10760" max="10762" width="31" style="95" customWidth="1"/>
    <col min="10763" max="11010" width="10.5546875" style="95" customWidth="1"/>
    <col min="11011" max="11012" width="0" style="95" hidden="1" customWidth="1"/>
    <col min="11013" max="11013" width="3.6640625" style="95" customWidth="1"/>
    <col min="11014" max="11014" width="6.33203125" style="95" bestFit="1" customWidth="1"/>
    <col min="11015" max="11015" width="54.5546875" style="95" customWidth="1"/>
    <col min="11016" max="11018" width="31" style="95" customWidth="1"/>
    <col min="11019" max="11266" width="10.5546875" style="95" customWidth="1"/>
    <col min="11267" max="11268" width="0" style="95" hidden="1" customWidth="1"/>
    <col min="11269" max="11269" width="3.6640625" style="95" customWidth="1"/>
    <col min="11270" max="11270" width="6.33203125" style="95" bestFit="1" customWidth="1"/>
    <col min="11271" max="11271" width="54.5546875" style="95" customWidth="1"/>
    <col min="11272" max="11274" width="31" style="95" customWidth="1"/>
    <col min="11275" max="11522" width="10.5546875" style="95" customWidth="1"/>
    <col min="11523" max="11524" width="0" style="95" hidden="1" customWidth="1"/>
    <col min="11525" max="11525" width="3.6640625" style="95" customWidth="1"/>
    <col min="11526" max="11526" width="6.33203125" style="95" bestFit="1" customWidth="1"/>
    <col min="11527" max="11527" width="54.5546875" style="95" customWidth="1"/>
    <col min="11528" max="11530" width="31" style="95" customWidth="1"/>
    <col min="11531" max="11778" width="10.5546875" style="95" customWidth="1"/>
    <col min="11779" max="11780" width="0" style="95" hidden="1" customWidth="1"/>
    <col min="11781" max="11781" width="3.6640625" style="95" customWidth="1"/>
    <col min="11782" max="11782" width="6.33203125" style="95" bestFit="1" customWidth="1"/>
    <col min="11783" max="11783" width="54.5546875" style="95" customWidth="1"/>
    <col min="11784" max="11786" width="31" style="95" customWidth="1"/>
    <col min="11787" max="12034" width="10.5546875" style="95" customWidth="1"/>
    <col min="12035" max="12036" width="0" style="95" hidden="1" customWidth="1"/>
    <col min="12037" max="12037" width="3.6640625" style="95" customWidth="1"/>
    <col min="12038" max="12038" width="6.33203125" style="95" bestFit="1" customWidth="1"/>
    <col min="12039" max="12039" width="54.5546875" style="95" customWidth="1"/>
    <col min="12040" max="12042" width="31" style="95" customWidth="1"/>
    <col min="12043" max="12290" width="10.5546875" style="95" customWidth="1"/>
    <col min="12291" max="12292" width="0" style="95" hidden="1" customWidth="1"/>
    <col min="12293" max="12293" width="3.6640625" style="95" customWidth="1"/>
    <col min="12294" max="12294" width="6.33203125" style="95" bestFit="1" customWidth="1"/>
    <col min="12295" max="12295" width="54.5546875" style="95" customWidth="1"/>
    <col min="12296" max="12298" width="31" style="95" customWidth="1"/>
    <col min="12299" max="12546" width="10.5546875" style="95" customWidth="1"/>
    <col min="12547" max="12548" width="0" style="95" hidden="1" customWidth="1"/>
    <col min="12549" max="12549" width="3.6640625" style="95" customWidth="1"/>
    <col min="12550" max="12550" width="6.33203125" style="95" bestFit="1" customWidth="1"/>
    <col min="12551" max="12551" width="54.5546875" style="95" customWidth="1"/>
    <col min="12552" max="12554" width="31" style="95" customWidth="1"/>
    <col min="12555" max="12802" width="10.5546875" style="95" customWidth="1"/>
    <col min="12803" max="12804" width="0" style="95" hidden="1" customWidth="1"/>
    <col min="12805" max="12805" width="3.6640625" style="95" customWidth="1"/>
    <col min="12806" max="12806" width="6.33203125" style="95" bestFit="1" customWidth="1"/>
    <col min="12807" max="12807" width="54.5546875" style="95" customWidth="1"/>
    <col min="12808" max="12810" width="31" style="95" customWidth="1"/>
    <col min="12811" max="13058" width="10.5546875" style="95" customWidth="1"/>
    <col min="13059" max="13060" width="0" style="95" hidden="1" customWidth="1"/>
    <col min="13061" max="13061" width="3.6640625" style="95" customWidth="1"/>
    <col min="13062" max="13062" width="6.33203125" style="95" bestFit="1" customWidth="1"/>
    <col min="13063" max="13063" width="54.5546875" style="95" customWidth="1"/>
    <col min="13064" max="13066" width="31" style="95" customWidth="1"/>
    <col min="13067" max="13314" width="10.5546875" style="95" customWidth="1"/>
    <col min="13315" max="13316" width="0" style="95" hidden="1" customWidth="1"/>
    <col min="13317" max="13317" width="3.6640625" style="95" customWidth="1"/>
    <col min="13318" max="13318" width="6.33203125" style="95" bestFit="1" customWidth="1"/>
    <col min="13319" max="13319" width="54.5546875" style="95" customWidth="1"/>
    <col min="13320" max="13322" width="31" style="95" customWidth="1"/>
    <col min="13323" max="13570" width="10.5546875" style="95" customWidth="1"/>
    <col min="13571" max="13572" width="0" style="95" hidden="1" customWidth="1"/>
    <col min="13573" max="13573" width="3.6640625" style="95" customWidth="1"/>
    <col min="13574" max="13574" width="6.33203125" style="95" bestFit="1" customWidth="1"/>
    <col min="13575" max="13575" width="54.5546875" style="95" customWidth="1"/>
    <col min="13576" max="13578" width="31" style="95" customWidth="1"/>
    <col min="13579" max="13826" width="10.5546875" style="95" customWidth="1"/>
    <col min="13827" max="13828" width="0" style="95" hidden="1" customWidth="1"/>
    <col min="13829" max="13829" width="3.6640625" style="95" customWidth="1"/>
    <col min="13830" max="13830" width="6.33203125" style="95" bestFit="1" customWidth="1"/>
    <col min="13831" max="13831" width="54.5546875" style="95" customWidth="1"/>
    <col min="13832" max="13834" width="31" style="95" customWidth="1"/>
    <col min="13835" max="14082" width="10.5546875" style="95" customWidth="1"/>
    <col min="14083" max="14084" width="0" style="95" hidden="1" customWidth="1"/>
    <col min="14085" max="14085" width="3.6640625" style="95" customWidth="1"/>
    <col min="14086" max="14086" width="6.33203125" style="95" bestFit="1" customWidth="1"/>
    <col min="14087" max="14087" width="54.5546875" style="95" customWidth="1"/>
    <col min="14088" max="14090" width="31" style="95" customWidth="1"/>
    <col min="14091" max="14338" width="10.5546875" style="95" customWidth="1"/>
    <col min="14339" max="14340" width="0" style="95" hidden="1" customWidth="1"/>
    <col min="14341" max="14341" width="3.6640625" style="95" customWidth="1"/>
    <col min="14342" max="14342" width="6.33203125" style="95" bestFit="1" customWidth="1"/>
    <col min="14343" max="14343" width="54.5546875" style="95" customWidth="1"/>
    <col min="14344" max="14346" width="31" style="95" customWidth="1"/>
    <col min="14347" max="14594" width="10.5546875" style="95" customWidth="1"/>
    <col min="14595" max="14596" width="0" style="95" hidden="1" customWidth="1"/>
    <col min="14597" max="14597" width="3.6640625" style="95" customWidth="1"/>
    <col min="14598" max="14598" width="6.33203125" style="95" bestFit="1" customWidth="1"/>
    <col min="14599" max="14599" width="54.5546875" style="95" customWidth="1"/>
    <col min="14600" max="14602" width="31" style="95" customWidth="1"/>
    <col min="14603" max="14850" width="10.5546875" style="95" customWidth="1"/>
    <col min="14851" max="14852" width="0" style="95" hidden="1" customWidth="1"/>
    <col min="14853" max="14853" width="3.6640625" style="95" customWidth="1"/>
    <col min="14854" max="14854" width="6.33203125" style="95" bestFit="1" customWidth="1"/>
    <col min="14855" max="14855" width="54.5546875" style="95" customWidth="1"/>
    <col min="14856" max="14858" width="31" style="95" customWidth="1"/>
    <col min="14859" max="15106" width="10.5546875" style="95" customWidth="1"/>
    <col min="15107" max="15108" width="0" style="95" hidden="1" customWidth="1"/>
    <col min="15109" max="15109" width="3.6640625" style="95" customWidth="1"/>
    <col min="15110" max="15110" width="6.33203125" style="95" bestFit="1" customWidth="1"/>
    <col min="15111" max="15111" width="54.5546875" style="95" customWidth="1"/>
    <col min="15112" max="15114" width="31" style="95" customWidth="1"/>
    <col min="15115" max="15362" width="10.5546875" style="95" customWidth="1"/>
    <col min="15363" max="15364" width="0" style="95" hidden="1" customWidth="1"/>
    <col min="15365" max="15365" width="3.6640625" style="95" customWidth="1"/>
    <col min="15366" max="15366" width="6.33203125" style="95" bestFit="1" customWidth="1"/>
    <col min="15367" max="15367" width="54.5546875" style="95" customWidth="1"/>
    <col min="15368" max="15370" width="31" style="95" customWidth="1"/>
    <col min="15371" max="15618" width="10.5546875" style="95" customWidth="1"/>
    <col min="15619" max="15620" width="0" style="95" hidden="1" customWidth="1"/>
    <col min="15621" max="15621" width="3.6640625" style="95" customWidth="1"/>
    <col min="15622" max="15622" width="6.33203125" style="95" bestFit="1" customWidth="1"/>
    <col min="15623" max="15623" width="54.5546875" style="95" customWidth="1"/>
    <col min="15624" max="15626" width="31" style="95" customWidth="1"/>
    <col min="15627" max="15874" width="10.5546875" style="95" customWidth="1"/>
    <col min="15875" max="15876" width="0" style="95" hidden="1" customWidth="1"/>
    <col min="15877" max="15877" width="3.6640625" style="95" customWidth="1"/>
    <col min="15878" max="15878" width="6.33203125" style="95" bestFit="1" customWidth="1"/>
    <col min="15879" max="15879" width="54.5546875" style="95" customWidth="1"/>
    <col min="15880" max="15882" width="31" style="95" customWidth="1"/>
    <col min="15883" max="16130" width="10.5546875" style="95" customWidth="1"/>
    <col min="16131" max="16132" width="0" style="95" hidden="1" customWidth="1"/>
    <col min="16133" max="16133" width="3.6640625" style="95" customWidth="1"/>
    <col min="16134" max="16134" width="6.33203125" style="95" bestFit="1" customWidth="1"/>
    <col min="16135" max="16135" width="54.5546875" style="95" customWidth="1"/>
    <col min="16136" max="16138" width="31" style="95" customWidth="1"/>
    <col min="16139" max="16384" width="10.5546875" style="95" customWidth="1"/>
  </cols>
  <sheetData>
    <row r="1" spans="1:26" hidden="1"/>
    <row r="2" spans="1:26" hidden="1"/>
    <row r="3" spans="1:26" ht="15" customHeight="1">
      <c r="C3" s="96"/>
      <c r="D3" s="96"/>
      <c r="E3" s="99" t="str">
        <f ca="1">Getcode()</f>
        <v>ELPASS.JKH.OPEN.INFO.BALANCE.WARM</v>
      </c>
      <c r="H3" s="203"/>
      <c r="I3" s="203"/>
      <c r="P3" s="203" t="str">
        <f ca="1">Инструкция!version</f>
        <v>Версия 1.0 от 01.10.2017</v>
      </c>
    </row>
    <row r="4" spans="1:26" ht="26.25" customHeight="1">
      <c r="C4" s="96"/>
      <c r="D4" s="433" t="s">
        <v>2038</v>
      </c>
      <c r="E4" s="433"/>
      <c r="F4" s="433"/>
      <c r="G4" s="433"/>
      <c r="H4" s="433"/>
      <c r="I4" s="433"/>
      <c r="J4" s="433"/>
      <c r="K4" s="433"/>
      <c r="L4" s="433"/>
      <c r="M4" s="433"/>
      <c r="N4" s="433"/>
      <c r="O4" s="433"/>
      <c r="P4" s="433"/>
    </row>
    <row r="5" spans="1:26" ht="12.75" customHeight="1">
      <c r="A5" s="97"/>
      <c r="C5" s="96"/>
      <c r="D5" s="220"/>
      <c r="E5" s="211"/>
      <c r="F5" s="211"/>
      <c r="G5" s="211"/>
      <c r="H5" s="211"/>
      <c r="I5" s="211"/>
      <c r="J5" s="211"/>
      <c r="K5" s="211"/>
      <c r="L5" s="211"/>
      <c r="M5" s="211"/>
      <c r="N5" s="211"/>
      <c r="O5" s="211"/>
      <c r="P5" s="211"/>
    </row>
    <row r="6" spans="1:26" ht="34.15" customHeight="1">
      <c r="A6" s="97"/>
      <c r="B6" s="93">
        <v>3</v>
      </c>
      <c r="C6" s="96"/>
      <c r="D6" s="414" t="s">
        <v>2039</v>
      </c>
      <c r="E6" s="421"/>
      <c r="F6" s="454" t="s">
        <v>2040</v>
      </c>
      <c r="G6" s="455"/>
      <c r="H6" s="445" t="s">
        <v>2041</v>
      </c>
      <c r="I6" s="446"/>
      <c r="J6" s="447"/>
      <c r="K6" s="443" t="s">
        <v>2042</v>
      </c>
      <c r="L6" s="445" t="s">
        <v>2043</v>
      </c>
      <c r="M6" s="446"/>
      <c r="N6" s="447"/>
      <c r="O6" s="443" t="s">
        <v>2044</v>
      </c>
      <c r="P6" s="443" t="s">
        <v>2045</v>
      </c>
    </row>
    <row r="7" spans="1:26">
      <c r="A7" s="97"/>
      <c r="C7" s="96"/>
      <c r="D7" s="426"/>
      <c r="E7" s="427"/>
      <c r="F7" s="205" t="s">
        <v>2046</v>
      </c>
      <c r="G7" s="202" t="s">
        <v>2047</v>
      </c>
      <c r="H7" s="448"/>
      <c r="I7" s="449"/>
      <c r="J7" s="450"/>
      <c r="K7" s="453"/>
      <c r="L7" s="448"/>
      <c r="M7" s="449"/>
      <c r="N7" s="450"/>
      <c r="O7" s="453"/>
      <c r="P7" s="444"/>
    </row>
    <row r="8" spans="1:26">
      <c r="A8" s="97"/>
      <c r="B8" s="93">
        <v>3</v>
      </c>
      <c r="C8" s="96"/>
      <c r="D8" s="451" t="s">
        <v>8</v>
      </c>
      <c r="E8" s="452"/>
      <c r="F8" s="174" t="s">
        <v>2035</v>
      </c>
      <c r="G8" s="174" t="s">
        <v>2036</v>
      </c>
      <c r="H8" s="452" t="s">
        <v>2048</v>
      </c>
      <c r="I8" s="452"/>
      <c r="J8" s="452"/>
      <c r="K8" s="174" t="s">
        <v>2049</v>
      </c>
      <c r="L8" s="452" t="s">
        <v>2050</v>
      </c>
      <c r="M8" s="452"/>
      <c r="N8" s="452"/>
      <c r="O8" s="174" t="s">
        <v>2051</v>
      </c>
      <c r="P8" s="204" t="s">
        <v>2052</v>
      </c>
    </row>
    <row r="9" spans="1:26" ht="24.4" customHeight="1">
      <c r="D9" s="440">
        <v>1</v>
      </c>
      <c r="E9" s="437"/>
      <c r="F9" s="434"/>
      <c r="G9" s="434"/>
      <c r="H9" s="431"/>
      <c r="I9" s="429">
        <v>1</v>
      </c>
      <c r="J9" s="437"/>
      <c r="K9" s="443" t="s">
        <v>209</v>
      </c>
      <c r="L9" s="207"/>
      <c r="M9" s="207">
        <v>1</v>
      </c>
      <c r="N9" s="209"/>
      <c r="O9" s="217"/>
      <c r="P9" s="213" t="s">
        <v>198</v>
      </c>
    </row>
    <row r="10" spans="1:26">
      <c r="D10" s="441"/>
      <c r="E10" s="438"/>
      <c r="F10" s="435"/>
      <c r="G10" s="435"/>
      <c r="H10" s="432"/>
      <c r="I10" s="430"/>
      <c r="J10" s="438"/>
      <c r="K10" s="439"/>
      <c r="L10" s="208"/>
      <c r="M10" s="181"/>
      <c r="N10" s="176" t="s">
        <v>210</v>
      </c>
      <c r="O10" s="181"/>
      <c r="P10" s="210"/>
      <c r="Z10" s="231" t="s">
        <v>211</v>
      </c>
    </row>
    <row r="11" spans="1:26">
      <c r="D11" s="441"/>
      <c r="E11" s="438"/>
      <c r="F11" s="435"/>
      <c r="G11" s="435"/>
      <c r="H11" s="432"/>
      <c r="I11" s="430"/>
      <c r="J11" s="438"/>
      <c r="K11" s="443" t="s">
        <v>212</v>
      </c>
      <c r="L11" s="428" t="s">
        <v>213</v>
      </c>
      <c r="M11" s="428"/>
      <c r="N11" s="428"/>
      <c r="O11" s="217"/>
      <c r="P11" s="213" t="s">
        <v>198</v>
      </c>
    </row>
    <row r="12" spans="1:26">
      <c r="D12" s="441"/>
      <c r="E12" s="438"/>
      <c r="F12" s="435"/>
      <c r="G12" s="435"/>
      <c r="H12" s="432"/>
      <c r="I12" s="430"/>
      <c r="J12" s="438"/>
      <c r="K12" s="438"/>
      <c r="L12" s="428" t="s">
        <v>214</v>
      </c>
      <c r="M12" s="428"/>
      <c r="N12" s="428"/>
      <c r="O12" s="217"/>
      <c r="P12" s="213" t="s">
        <v>198</v>
      </c>
    </row>
    <row r="13" spans="1:26">
      <c r="D13" s="441"/>
      <c r="E13" s="438"/>
      <c r="F13" s="435"/>
      <c r="G13" s="435"/>
      <c r="H13" s="432"/>
      <c r="I13" s="430"/>
      <c r="J13" s="438"/>
      <c r="K13" s="438"/>
      <c r="L13" s="428" t="s">
        <v>215</v>
      </c>
      <c r="M13" s="428"/>
      <c r="N13" s="428"/>
      <c r="O13" s="217"/>
      <c r="P13" s="213" t="s">
        <v>198</v>
      </c>
    </row>
    <row r="14" spans="1:26">
      <c r="D14" s="441"/>
      <c r="E14" s="438"/>
      <c r="F14" s="435"/>
      <c r="G14" s="435"/>
      <c r="H14" s="432"/>
      <c r="I14" s="430"/>
      <c r="J14" s="439"/>
      <c r="K14" s="439"/>
      <c r="L14" s="428" t="s">
        <v>216</v>
      </c>
      <c r="M14" s="428"/>
      <c r="N14" s="428"/>
      <c r="O14" s="217"/>
      <c r="P14" s="213" t="s">
        <v>198</v>
      </c>
    </row>
    <row r="15" spans="1:26">
      <c r="D15" s="441"/>
      <c r="E15" s="438"/>
      <c r="F15" s="435"/>
      <c r="G15" s="435"/>
      <c r="H15" s="181"/>
      <c r="I15" s="181"/>
      <c r="J15" s="173" t="s">
        <v>217</v>
      </c>
      <c r="K15" s="181"/>
      <c r="L15" s="181"/>
      <c r="M15" s="181"/>
      <c r="N15" s="181"/>
      <c r="O15" s="181"/>
      <c r="P15" s="210"/>
      <c r="V15" s="231" t="s">
        <v>218</v>
      </c>
    </row>
    <row r="16" spans="1:26">
      <c r="D16" s="441"/>
      <c r="E16" s="438"/>
      <c r="F16" s="435"/>
      <c r="G16" s="435"/>
      <c r="H16" s="428"/>
      <c r="I16" s="428">
        <v>1</v>
      </c>
      <c r="J16" s="428" t="s">
        <v>219</v>
      </c>
      <c r="K16" s="437"/>
      <c r="L16" s="428" t="s">
        <v>220</v>
      </c>
      <c r="M16" s="428"/>
      <c r="N16" s="428"/>
      <c r="O16" s="217"/>
      <c r="P16" s="216"/>
      <c r="V16" s="93"/>
    </row>
    <row r="17" spans="4:22">
      <c r="D17" s="441"/>
      <c r="E17" s="438"/>
      <c r="F17" s="435"/>
      <c r="G17" s="435"/>
      <c r="H17" s="428"/>
      <c r="I17" s="428"/>
      <c r="J17" s="428"/>
      <c r="K17" s="439"/>
      <c r="L17" s="428" t="s">
        <v>221</v>
      </c>
      <c r="M17" s="428"/>
      <c r="N17" s="428"/>
      <c r="O17" s="217"/>
      <c r="P17" s="216"/>
      <c r="V17" s="93"/>
    </row>
    <row r="18" spans="4:22">
      <c r="D18" s="442"/>
      <c r="E18" s="439"/>
      <c r="F18" s="436"/>
      <c r="G18" s="436"/>
      <c r="H18" s="214"/>
      <c r="I18" s="215"/>
      <c r="J18" s="173" t="s">
        <v>222</v>
      </c>
      <c r="K18" s="215"/>
      <c r="L18" s="215"/>
      <c r="M18" s="215"/>
      <c r="N18" s="215"/>
      <c r="O18" s="215"/>
      <c r="P18" s="210"/>
      <c r="V18" s="231" t="s">
        <v>223</v>
      </c>
    </row>
    <row r="19" spans="4:22">
      <c r="D19" s="208"/>
      <c r="E19" s="176" t="s">
        <v>2053</v>
      </c>
      <c r="F19" s="181"/>
      <c r="G19" s="181"/>
      <c r="H19" s="181"/>
      <c r="I19" s="181"/>
      <c r="J19" s="181"/>
      <c r="K19" s="181"/>
      <c r="L19" s="181"/>
      <c r="M19" s="181"/>
      <c r="N19" s="181"/>
      <c r="O19" s="181"/>
      <c r="P19" s="210"/>
      <c r="Q19" s="231" t="s">
        <v>208</v>
      </c>
    </row>
    <row r="20" spans="4:22">
      <c r="O20" s="212"/>
      <c r="P20" s="212"/>
    </row>
  </sheetData>
  <sheetProtection password="C39D" sheet="1" objects="1" scenarios="1" formatColumns="0" formatRows="0"/>
  <dataConsolidate/>
  <mergeCells count="30">
    <mergeCell ref="L17:N17"/>
    <mergeCell ref="K16:K17"/>
    <mergeCell ref="J16:J17"/>
    <mergeCell ref="I16:I17"/>
    <mergeCell ref="F6:G6"/>
    <mergeCell ref="L6:N7"/>
    <mergeCell ref="H8:J8"/>
    <mergeCell ref="L8:N8"/>
    <mergeCell ref="K6:K7"/>
    <mergeCell ref="L11:N11"/>
    <mergeCell ref="L12:N12"/>
    <mergeCell ref="L13:N13"/>
    <mergeCell ref="L14:N14"/>
    <mergeCell ref="L16:N16"/>
    <mergeCell ref="D6:E7"/>
    <mergeCell ref="H16:H17"/>
    <mergeCell ref="I9:I14"/>
    <mergeCell ref="H9:H14"/>
    <mergeCell ref="D4:P4"/>
    <mergeCell ref="G9:G18"/>
    <mergeCell ref="F9:F18"/>
    <mergeCell ref="E9:E18"/>
    <mergeCell ref="D9:D18"/>
    <mergeCell ref="P6:P7"/>
    <mergeCell ref="H6:J7"/>
    <mergeCell ref="D8:E8"/>
    <mergeCell ref="O6:O7"/>
    <mergeCell ref="K11:K14"/>
    <mergeCell ref="J9:J14"/>
    <mergeCell ref="K9:K10"/>
  </mergeCells>
  <dataValidations count="10">
    <dataValidation type="textLength" operator="lessThanOrEqual" allowBlank="1" showInputMessage="1" showErrorMessage="1" errorTitle="Ошибка" error="Допускается ввод не более 900 символов!" sqref="WVR983038:WVR983041 JD7:JD8 SZ7:SZ8 ACV7:ACV8 AMR7:AMR8 AWN7:AWN8 BGJ7:BGJ8 BQF7:BQF8 CAB7:CAB8 CJX7:CJX8 CTT7:CTT8 DDP7:DDP8 DNL7:DNL8 DXH7:DXH8 EHD7:EHD8 EQZ7:EQZ8 FAV7:FAV8 FKR7:FKR8 FUN7:FUN8 GEJ7:GEJ8 GOF7:GOF8 GYB7:GYB8 HHX7:HHX8 HRT7:HRT8 IBP7:IBP8 ILL7:ILL8 IVH7:IVH8 JFD7:JFD8 JOZ7:JOZ8 JYV7:JYV8 KIR7:KIR8 KSN7:KSN8 LCJ7:LCJ8 LMF7:LMF8 LWB7:LWB8 MFX7:MFX8 MPT7:MPT8 MZP7:MZP8 NJL7:NJL8 NTH7:NTH8 ODD7:ODD8 OMZ7:OMZ8 OWV7:OWV8 PGR7:PGR8 PQN7:PQN8 QAJ7:QAJ8 QKF7:QKF8 QUB7:QUB8 RDX7:RDX8 RNT7:RNT8 RXP7:RXP8 SHL7:SHL8 SRH7:SRH8 TBD7:TBD8 TKZ7:TKZ8 TUV7:TUV8 UER7:UER8 UON7:UON8 UYJ7:UYJ8 VIF7:VIF8 VSB7:VSB8 WBX7:WBX8 WLT7:WLT8 WVP7:WVP8 F65535:F65537 JD65535:JD65537 SZ65535:SZ65537 ACV65535:ACV65537 AMR65535:AMR65537 AWN65535:AWN65537 BGJ65535:BGJ65537 BQF65535:BQF65537 CAB65535:CAB65537 CJX65535:CJX65537 CTT65535:CTT65537 DDP65535:DDP65537 DNL65535:DNL65537 DXH65535:DXH65537 EHD65535:EHD65537 EQZ65535:EQZ65537 FAV65535:FAV65537 FKR65535:FKR65537 FUN65535:FUN65537 GEJ65535:GEJ65537 GOF65535:GOF65537 GYB65535:GYB65537 HHX65535:HHX65537 HRT65535:HRT65537 IBP65535:IBP65537 ILL65535:ILL65537 IVH65535:IVH65537 JFD65535:JFD65537 JOZ65535:JOZ65537 JYV65535:JYV65537 KIR65535:KIR65537 KSN65535:KSN65537 LCJ65535:LCJ65537 LMF65535:LMF65537 LWB65535:LWB65537 MFX65535:MFX65537 MPT65535:MPT65537 MZP65535:MZP65537 NJL65535:NJL65537 NTH65535:NTH65537 ODD65535:ODD65537 OMZ65535:OMZ65537 OWV65535:OWV65537 PGR65535:PGR65537 PQN65535:PQN65537 QAJ65535:QAJ65537 QKF65535:QKF65537 QUB65535:QUB65537 RDX65535:RDX65537 RNT65535:RNT65537 RXP65535:RXP65537 SHL65535:SHL65537 SRH65535:SRH65537 TBD65535:TBD65537 TKZ65535:TKZ65537 TUV65535:TUV65537 UER65535:UER65537 UON65535:UON65537 UYJ65535:UYJ65537 VIF65535:VIF65537 VSB65535:VSB65537 WBX65535:WBX65537 WLT65535:WLT65537 WVP65535:WVP65537 F131071:F131073 JD131071:JD131073 SZ131071:SZ131073 ACV131071:ACV131073 AMR131071:AMR131073 AWN131071:AWN131073 BGJ131071:BGJ131073 BQF131071:BQF131073 CAB131071:CAB131073 CJX131071:CJX131073 CTT131071:CTT131073 DDP131071:DDP131073 DNL131071:DNL131073 DXH131071:DXH131073 EHD131071:EHD131073 EQZ131071:EQZ131073 FAV131071:FAV131073 FKR131071:FKR131073 FUN131071:FUN131073 GEJ131071:GEJ131073 GOF131071:GOF131073 GYB131071:GYB131073 HHX131071:HHX131073 HRT131071:HRT131073 IBP131071:IBP131073 ILL131071:ILL131073 IVH131071:IVH131073 JFD131071:JFD131073 JOZ131071:JOZ131073 JYV131071:JYV131073 KIR131071:KIR131073 KSN131071:KSN131073 LCJ131071:LCJ131073 LMF131071:LMF131073 LWB131071:LWB131073 MFX131071:MFX131073 MPT131071:MPT131073 MZP131071:MZP131073 NJL131071:NJL131073 NTH131071:NTH131073 ODD131071:ODD131073 OMZ131071:OMZ131073 OWV131071:OWV131073 PGR131071:PGR131073 PQN131071:PQN131073 QAJ131071:QAJ131073 QKF131071:QKF131073 QUB131071:QUB131073 RDX131071:RDX131073 RNT131071:RNT131073 RXP131071:RXP131073 SHL131071:SHL131073 SRH131071:SRH131073 TBD131071:TBD131073 TKZ131071:TKZ131073 TUV131071:TUV131073 UER131071:UER131073 UON131071:UON131073 UYJ131071:UYJ131073 VIF131071:VIF131073 VSB131071:VSB131073 WBX131071:WBX131073 WLT131071:WLT131073 WVP131071:WVP131073 F196607:F196609 JD196607:JD196609 SZ196607:SZ196609 ACV196607:ACV196609 AMR196607:AMR196609 AWN196607:AWN196609 BGJ196607:BGJ196609 BQF196607:BQF196609 CAB196607:CAB196609 CJX196607:CJX196609 CTT196607:CTT196609 DDP196607:DDP196609 DNL196607:DNL196609 DXH196607:DXH196609 EHD196607:EHD196609 EQZ196607:EQZ196609 FAV196607:FAV196609 FKR196607:FKR196609 FUN196607:FUN196609 GEJ196607:GEJ196609 GOF196607:GOF196609 GYB196607:GYB196609 HHX196607:HHX196609 HRT196607:HRT196609 IBP196607:IBP196609 ILL196607:ILL196609 IVH196607:IVH196609 JFD196607:JFD196609 JOZ196607:JOZ196609 JYV196607:JYV196609 KIR196607:KIR196609 KSN196607:KSN196609 LCJ196607:LCJ196609 LMF196607:LMF196609 LWB196607:LWB196609 MFX196607:MFX196609 MPT196607:MPT196609 MZP196607:MZP196609 NJL196607:NJL196609 NTH196607:NTH196609 ODD196607:ODD196609 OMZ196607:OMZ196609 OWV196607:OWV196609 PGR196607:PGR196609 PQN196607:PQN196609 QAJ196607:QAJ196609 QKF196607:QKF196609 QUB196607:QUB196609 RDX196607:RDX196609 RNT196607:RNT196609 RXP196607:RXP196609 SHL196607:SHL196609 SRH196607:SRH196609 TBD196607:TBD196609 TKZ196607:TKZ196609 TUV196607:TUV196609 UER196607:UER196609 UON196607:UON196609 UYJ196607:UYJ196609 VIF196607:VIF196609 VSB196607:VSB196609 WBX196607:WBX196609 WLT196607:WLT196609 WVP196607:WVP196609 F262143:F262145 JD262143:JD262145 SZ262143:SZ262145 ACV262143:ACV262145 AMR262143:AMR262145 AWN262143:AWN262145 BGJ262143:BGJ262145 BQF262143:BQF262145 CAB262143:CAB262145 CJX262143:CJX262145 CTT262143:CTT262145 DDP262143:DDP262145 DNL262143:DNL262145 DXH262143:DXH262145 EHD262143:EHD262145 EQZ262143:EQZ262145 FAV262143:FAV262145 FKR262143:FKR262145 FUN262143:FUN262145 GEJ262143:GEJ262145 GOF262143:GOF262145 GYB262143:GYB262145 HHX262143:HHX262145 HRT262143:HRT262145 IBP262143:IBP262145 ILL262143:ILL262145 IVH262143:IVH262145 JFD262143:JFD262145 JOZ262143:JOZ262145 JYV262143:JYV262145 KIR262143:KIR262145 KSN262143:KSN262145 LCJ262143:LCJ262145 LMF262143:LMF262145 LWB262143:LWB262145 MFX262143:MFX262145 MPT262143:MPT262145 MZP262143:MZP262145 NJL262143:NJL262145 NTH262143:NTH262145 ODD262143:ODD262145 OMZ262143:OMZ262145 OWV262143:OWV262145 PGR262143:PGR262145 PQN262143:PQN262145 QAJ262143:QAJ262145 QKF262143:QKF262145 QUB262143:QUB262145 RDX262143:RDX262145 RNT262143:RNT262145 RXP262143:RXP262145 SHL262143:SHL262145 SRH262143:SRH262145 TBD262143:TBD262145 TKZ262143:TKZ262145 TUV262143:TUV262145 UER262143:UER262145 UON262143:UON262145 UYJ262143:UYJ262145 VIF262143:VIF262145 VSB262143:VSB262145 WBX262143:WBX262145 WLT262143:WLT262145 WVP262143:WVP262145 F327679:F327681 JD327679:JD327681 SZ327679:SZ327681 ACV327679:ACV327681 AMR327679:AMR327681 AWN327679:AWN327681 BGJ327679:BGJ327681 BQF327679:BQF327681 CAB327679:CAB327681 CJX327679:CJX327681 CTT327679:CTT327681 DDP327679:DDP327681 DNL327679:DNL327681 DXH327679:DXH327681 EHD327679:EHD327681 EQZ327679:EQZ327681 FAV327679:FAV327681 FKR327679:FKR327681 FUN327679:FUN327681 GEJ327679:GEJ327681 GOF327679:GOF327681 GYB327679:GYB327681 HHX327679:HHX327681 HRT327679:HRT327681 IBP327679:IBP327681 ILL327679:ILL327681 IVH327679:IVH327681 JFD327679:JFD327681 JOZ327679:JOZ327681 JYV327679:JYV327681 KIR327679:KIR327681 KSN327679:KSN327681 LCJ327679:LCJ327681 LMF327679:LMF327681 LWB327679:LWB327681 MFX327679:MFX327681 MPT327679:MPT327681 MZP327679:MZP327681 NJL327679:NJL327681 NTH327679:NTH327681 ODD327679:ODD327681 OMZ327679:OMZ327681 OWV327679:OWV327681 PGR327679:PGR327681 PQN327679:PQN327681 QAJ327679:QAJ327681 QKF327679:QKF327681 QUB327679:QUB327681 RDX327679:RDX327681 RNT327679:RNT327681 RXP327679:RXP327681 SHL327679:SHL327681 SRH327679:SRH327681 TBD327679:TBD327681 TKZ327679:TKZ327681 TUV327679:TUV327681 UER327679:UER327681 UON327679:UON327681 UYJ327679:UYJ327681 VIF327679:VIF327681 VSB327679:VSB327681 WBX327679:WBX327681 WLT327679:WLT327681 WVP327679:WVP327681 F393215:F393217 JD393215:JD393217 SZ393215:SZ393217 ACV393215:ACV393217 AMR393215:AMR393217 AWN393215:AWN393217 BGJ393215:BGJ393217 BQF393215:BQF393217 CAB393215:CAB393217 CJX393215:CJX393217 CTT393215:CTT393217 DDP393215:DDP393217 DNL393215:DNL393217 DXH393215:DXH393217 EHD393215:EHD393217 EQZ393215:EQZ393217 FAV393215:FAV393217 FKR393215:FKR393217 FUN393215:FUN393217 GEJ393215:GEJ393217 GOF393215:GOF393217 GYB393215:GYB393217 HHX393215:HHX393217 HRT393215:HRT393217 IBP393215:IBP393217 ILL393215:ILL393217 IVH393215:IVH393217 JFD393215:JFD393217 JOZ393215:JOZ393217 JYV393215:JYV393217 KIR393215:KIR393217 KSN393215:KSN393217 LCJ393215:LCJ393217 LMF393215:LMF393217 LWB393215:LWB393217 MFX393215:MFX393217 MPT393215:MPT393217 MZP393215:MZP393217 NJL393215:NJL393217 NTH393215:NTH393217 ODD393215:ODD393217 OMZ393215:OMZ393217 OWV393215:OWV393217 PGR393215:PGR393217 PQN393215:PQN393217 QAJ393215:QAJ393217 QKF393215:QKF393217 QUB393215:QUB393217 RDX393215:RDX393217 RNT393215:RNT393217 RXP393215:RXP393217 SHL393215:SHL393217 SRH393215:SRH393217 TBD393215:TBD393217 TKZ393215:TKZ393217 TUV393215:TUV393217 UER393215:UER393217 UON393215:UON393217 UYJ393215:UYJ393217 VIF393215:VIF393217 VSB393215:VSB393217 WBX393215:WBX393217 WLT393215:WLT393217 WVP393215:WVP393217 F458751:F458753 JD458751:JD458753 SZ458751:SZ458753 ACV458751:ACV458753 AMR458751:AMR458753 AWN458751:AWN458753 BGJ458751:BGJ458753 BQF458751:BQF458753 CAB458751:CAB458753 CJX458751:CJX458753 CTT458751:CTT458753 DDP458751:DDP458753 DNL458751:DNL458753 DXH458751:DXH458753 EHD458751:EHD458753 EQZ458751:EQZ458753 FAV458751:FAV458753 FKR458751:FKR458753 FUN458751:FUN458753 GEJ458751:GEJ458753 GOF458751:GOF458753 GYB458751:GYB458753 HHX458751:HHX458753 HRT458751:HRT458753 IBP458751:IBP458753 ILL458751:ILL458753 IVH458751:IVH458753 JFD458751:JFD458753 JOZ458751:JOZ458753 JYV458751:JYV458753 KIR458751:KIR458753 KSN458751:KSN458753 LCJ458751:LCJ458753 LMF458751:LMF458753 LWB458751:LWB458753 MFX458751:MFX458753 MPT458751:MPT458753 MZP458751:MZP458753 NJL458751:NJL458753 NTH458751:NTH458753 ODD458751:ODD458753 OMZ458751:OMZ458753 OWV458751:OWV458753 PGR458751:PGR458753 PQN458751:PQN458753 QAJ458751:QAJ458753 QKF458751:QKF458753 QUB458751:QUB458753 RDX458751:RDX458753 RNT458751:RNT458753 RXP458751:RXP458753 SHL458751:SHL458753 SRH458751:SRH458753 TBD458751:TBD458753 TKZ458751:TKZ458753 TUV458751:TUV458753 UER458751:UER458753 UON458751:UON458753 UYJ458751:UYJ458753 VIF458751:VIF458753 VSB458751:VSB458753 WBX458751:WBX458753 WLT458751:WLT458753 WVP458751:WVP458753 F524287:F524289 JD524287:JD524289 SZ524287:SZ524289 ACV524287:ACV524289 AMR524287:AMR524289 AWN524287:AWN524289 BGJ524287:BGJ524289 BQF524287:BQF524289 CAB524287:CAB524289 CJX524287:CJX524289 CTT524287:CTT524289 DDP524287:DDP524289 DNL524287:DNL524289 DXH524287:DXH524289 EHD524287:EHD524289 EQZ524287:EQZ524289 FAV524287:FAV524289 FKR524287:FKR524289 FUN524287:FUN524289 GEJ524287:GEJ524289 GOF524287:GOF524289 GYB524287:GYB524289 HHX524287:HHX524289 HRT524287:HRT524289 IBP524287:IBP524289 ILL524287:ILL524289 IVH524287:IVH524289 JFD524287:JFD524289 JOZ524287:JOZ524289 JYV524287:JYV524289 KIR524287:KIR524289 KSN524287:KSN524289 LCJ524287:LCJ524289 LMF524287:LMF524289 LWB524287:LWB524289 MFX524287:MFX524289 MPT524287:MPT524289 MZP524287:MZP524289 NJL524287:NJL524289 NTH524287:NTH524289 ODD524287:ODD524289 OMZ524287:OMZ524289 OWV524287:OWV524289 PGR524287:PGR524289 PQN524287:PQN524289 QAJ524287:QAJ524289 QKF524287:QKF524289 QUB524287:QUB524289 RDX524287:RDX524289 RNT524287:RNT524289 RXP524287:RXP524289 SHL524287:SHL524289 SRH524287:SRH524289 TBD524287:TBD524289 TKZ524287:TKZ524289 TUV524287:TUV524289 UER524287:UER524289 UON524287:UON524289 UYJ524287:UYJ524289 VIF524287:VIF524289 VSB524287:VSB524289 WBX524287:WBX524289 WLT524287:WLT524289 WVP524287:WVP524289 F589823:F589825 JD589823:JD589825 SZ589823:SZ589825 ACV589823:ACV589825 AMR589823:AMR589825 AWN589823:AWN589825 BGJ589823:BGJ589825 BQF589823:BQF589825 CAB589823:CAB589825 CJX589823:CJX589825 CTT589823:CTT589825 DDP589823:DDP589825 DNL589823:DNL589825 DXH589823:DXH589825 EHD589823:EHD589825 EQZ589823:EQZ589825 FAV589823:FAV589825 FKR589823:FKR589825 FUN589823:FUN589825 GEJ589823:GEJ589825 GOF589823:GOF589825 GYB589823:GYB589825 HHX589823:HHX589825 HRT589823:HRT589825 IBP589823:IBP589825 ILL589823:ILL589825 IVH589823:IVH589825 JFD589823:JFD589825 JOZ589823:JOZ589825 JYV589823:JYV589825 KIR589823:KIR589825 KSN589823:KSN589825 LCJ589823:LCJ589825 LMF589823:LMF589825 LWB589823:LWB589825 MFX589823:MFX589825 MPT589823:MPT589825 MZP589823:MZP589825 NJL589823:NJL589825 NTH589823:NTH589825 ODD589823:ODD589825 OMZ589823:OMZ589825 OWV589823:OWV589825 PGR589823:PGR589825 PQN589823:PQN589825 QAJ589823:QAJ589825 QKF589823:QKF589825 QUB589823:QUB589825 RDX589823:RDX589825 RNT589823:RNT589825 RXP589823:RXP589825 SHL589823:SHL589825 SRH589823:SRH589825 TBD589823:TBD589825 TKZ589823:TKZ589825 TUV589823:TUV589825 UER589823:UER589825 UON589823:UON589825 UYJ589823:UYJ589825 VIF589823:VIF589825 VSB589823:VSB589825 WBX589823:WBX589825 WLT589823:WLT589825 WVP589823:WVP589825 F655359:F655361 JD655359:JD655361 SZ655359:SZ655361 ACV655359:ACV655361 AMR655359:AMR655361 AWN655359:AWN655361 BGJ655359:BGJ655361 BQF655359:BQF655361 CAB655359:CAB655361 CJX655359:CJX655361 CTT655359:CTT655361 DDP655359:DDP655361 DNL655359:DNL655361 DXH655359:DXH655361 EHD655359:EHD655361 EQZ655359:EQZ655361 FAV655359:FAV655361 FKR655359:FKR655361 FUN655359:FUN655361 GEJ655359:GEJ655361 GOF655359:GOF655361 GYB655359:GYB655361 HHX655359:HHX655361 HRT655359:HRT655361 IBP655359:IBP655361 ILL655359:ILL655361 IVH655359:IVH655361 JFD655359:JFD655361 JOZ655359:JOZ655361 JYV655359:JYV655361 KIR655359:KIR655361 KSN655359:KSN655361 LCJ655359:LCJ655361 LMF655359:LMF655361 LWB655359:LWB655361 MFX655359:MFX655361 MPT655359:MPT655361 MZP655359:MZP655361 NJL655359:NJL655361 NTH655359:NTH655361 ODD655359:ODD655361 OMZ655359:OMZ655361 OWV655359:OWV655361 PGR655359:PGR655361 PQN655359:PQN655361 QAJ655359:QAJ655361 QKF655359:QKF655361 QUB655359:QUB655361 RDX655359:RDX655361 RNT655359:RNT655361 RXP655359:RXP655361 SHL655359:SHL655361 SRH655359:SRH655361 TBD655359:TBD655361 TKZ655359:TKZ655361 TUV655359:TUV655361 UER655359:UER655361 UON655359:UON655361 UYJ655359:UYJ655361 VIF655359:VIF655361 VSB655359:VSB655361 WBX655359:WBX655361 WLT655359:WLT655361 WVP655359:WVP655361 F720895:F720897 JD720895:JD720897 SZ720895:SZ720897 ACV720895:ACV720897 AMR720895:AMR720897 AWN720895:AWN720897 BGJ720895:BGJ720897 BQF720895:BQF720897 CAB720895:CAB720897 CJX720895:CJX720897 CTT720895:CTT720897 DDP720895:DDP720897 DNL720895:DNL720897 DXH720895:DXH720897 EHD720895:EHD720897 EQZ720895:EQZ720897 FAV720895:FAV720897 FKR720895:FKR720897 FUN720895:FUN720897 GEJ720895:GEJ720897 GOF720895:GOF720897 GYB720895:GYB720897 HHX720895:HHX720897 HRT720895:HRT720897 IBP720895:IBP720897 ILL720895:ILL720897 IVH720895:IVH720897 JFD720895:JFD720897 JOZ720895:JOZ720897 JYV720895:JYV720897 KIR720895:KIR720897 KSN720895:KSN720897 LCJ720895:LCJ720897 LMF720895:LMF720897 LWB720895:LWB720897 MFX720895:MFX720897 MPT720895:MPT720897 MZP720895:MZP720897 NJL720895:NJL720897 NTH720895:NTH720897 ODD720895:ODD720897 OMZ720895:OMZ720897 OWV720895:OWV720897 PGR720895:PGR720897 PQN720895:PQN720897 QAJ720895:QAJ720897 QKF720895:QKF720897 QUB720895:QUB720897 RDX720895:RDX720897 RNT720895:RNT720897 RXP720895:RXP720897 SHL720895:SHL720897 SRH720895:SRH720897 TBD720895:TBD720897 TKZ720895:TKZ720897 TUV720895:TUV720897 UER720895:UER720897 UON720895:UON720897 UYJ720895:UYJ720897 VIF720895:VIF720897 VSB720895:VSB720897 WBX720895:WBX720897 WLT720895:WLT720897 WVP720895:WVP720897 F786431:F786433 JD786431:JD786433 SZ786431:SZ786433 ACV786431:ACV786433 AMR786431:AMR786433 AWN786431:AWN786433 BGJ786431:BGJ786433 BQF786431:BQF786433 CAB786431:CAB786433 CJX786431:CJX786433 CTT786431:CTT786433 DDP786431:DDP786433 DNL786431:DNL786433 DXH786431:DXH786433 EHD786431:EHD786433 EQZ786431:EQZ786433 FAV786431:FAV786433 FKR786431:FKR786433 FUN786431:FUN786433 GEJ786431:GEJ786433 GOF786431:GOF786433 GYB786431:GYB786433 HHX786431:HHX786433 HRT786431:HRT786433 IBP786431:IBP786433 ILL786431:ILL786433 IVH786431:IVH786433 JFD786431:JFD786433 JOZ786431:JOZ786433 JYV786431:JYV786433 KIR786431:KIR786433 KSN786431:KSN786433 LCJ786431:LCJ786433 LMF786431:LMF786433 LWB786431:LWB786433 MFX786431:MFX786433 MPT786431:MPT786433 MZP786431:MZP786433 NJL786431:NJL786433 NTH786431:NTH786433 ODD786431:ODD786433 OMZ786431:OMZ786433 OWV786431:OWV786433 PGR786431:PGR786433 PQN786431:PQN786433 QAJ786431:QAJ786433 QKF786431:QKF786433 QUB786431:QUB786433 RDX786431:RDX786433 RNT786431:RNT786433 RXP786431:RXP786433 SHL786431:SHL786433 SRH786431:SRH786433 TBD786431:TBD786433 TKZ786431:TKZ786433 TUV786431:TUV786433 UER786431:UER786433 UON786431:UON786433 UYJ786431:UYJ786433 VIF786431:VIF786433 VSB786431:VSB786433 WBX786431:WBX786433 WLT786431:WLT786433 WVP786431:WVP786433 F851967:F851969 JD851967:JD851969 SZ851967:SZ851969 ACV851967:ACV851969 AMR851967:AMR851969 AWN851967:AWN851969 BGJ851967:BGJ851969 BQF851967:BQF851969 CAB851967:CAB851969 CJX851967:CJX851969 CTT851967:CTT851969 DDP851967:DDP851969 DNL851967:DNL851969 DXH851967:DXH851969 EHD851967:EHD851969 EQZ851967:EQZ851969 FAV851967:FAV851969 FKR851967:FKR851969 FUN851967:FUN851969 GEJ851967:GEJ851969 GOF851967:GOF851969 GYB851967:GYB851969 HHX851967:HHX851969 HRT851967:HRT851969 IBP851967:IBP851969 ILL851967:ILL851969 IVH851967:IVH851969 JFD851967:JFD851969 JOZ851967:JOZ851969 JYV851967:JYV851969 KIR851967:KIR851969 KSN851967:KSN851969 LCJ851967:LCJ851969 LMF851967:LMF851969 LWB851967:LWB851969 MFX851967:MFX851969 MPT851967:MPT851969 MZP851967:MZP851969 NJL851967:NJL851969 NTH851967:NTH851969 ODD851967:ODD851969 OMZ851967:OMZ851969 OWV851967:OWV851969 PGR851967:PGR851969 PQN851967:PQN851969 QAJ851967:QAJ851969 QKF851967:QKF851969 QUB851967:QUB851969 RDX851967:RDX851969 RNT851967:RNT851969 RXP851967:RXP851969 SHL851967:SHL851969 SRH851967:SRH851969 TBD851967:TBD851969 TKZ851967:TKZ851969 TUV851967:TUV851969 UER851967:UER851969 UON851967:UON851969 UYJ851967:UYJ851969 VIF851967:VIF851969 VSB851967:VSB851969 WBX851967:WBX851969 WLT851967:WLT851969 WVP851967:WVP851969 F917503:F917505 JD917503:JD917505 SZ917503:SZ917505 ACV917503:ACV917505 AMR917503:AMR917505 AWN917503:AWN917505 BGJ917503:BGJ917505 BQF917503:BQF917505 CAB917503:CAB917505 CJX917503:CJX917505 CTT917503:CTT917505 DDP917503:DDP917505 DNL917503:DNL917505 DXH917503:DXH917505 EHD917503:EHD917505 EQZ917503:EQZ917505 FAV917503:FAV917505 FKR917503:FKR917505 FUN917503:FUN917505 GEJ917503:GEJ917505 GOF917503:GOF917505 GYB917503:GYB917505 HHX917503:HHX917505 HRT917503:HRT917505 IBP917503:IBP917505 ILL917503:ILL917505 IVH917503:IVH917505 JFD917503:JFD917505 JOZ917503:JOZ917505 JYV917503:JYV917505 KIR917503:KIR917505 KSN917503:KSN917505 LCJ917503:LCJ917505 LMF917503:LMF917505 LWB917503:LWB917505 MFX917503:MFX917505 MPT917503:MPT917505 MZP917503:MZP917505 NJL917503:NJL917505 NTH917503:NTH917505 ODD917503:ODD917505 OMZ917503:OMZ917505 OWV917503:OWV917505 PGR917503:PGR917505 PQN917503:PQN917505 QAJ917503:QAJ917505 QKF917503:QKF917505 QUB917503:QUB917505 RDX917503:RDX917505 RNT917503:RNT917505 RXP917503:RXP917505 SHL917503:SHL917505 SRH917503:SRH917505 TBD917503:TBD917505 TKZ917503:TKZ917505 TUV917503:TUV917505 UER917503:UER917505 UON917503:UON917505 UYJ917503:UYJ917505 VIF917503:VIF917505 VSB917503:VSB917505 WBX917503:WBX917505 WLT917503:WLT917505 WVP917503:WVP917505 F983039:F983041 JD983039:JD983041 SZ983039:SZ983041 ACV983039:ACV983041 AMR983039:AMR983041 AWN983039:AWN983041 BGJ983039:BGJ983041 BQF983039:BQF983041 CAB983039:CAB983041 CJX983039:CJX983041 CTT983039:CTT983041 DDP983039:DDP983041 DNL983039:DNL983041 DXH983039:DXH983041 EHD983039:EHD983041 EQZ983039:EQZ983041 FAV983039:FAV983041 FKR983039:FKR983041 FUN983039:FUN983041 GEJ983039:GEJ983041 GOF983039:GOF983041 GYB983039:GYB983041 HHX983039:HHX983041 HRT983039:HRT983041 IBP983039:IBP983041 ILL983039:ILL983041 IVH983039:IVH983041 JFD983039:JFD983041 JOZ983039:JOZ983041 JYV983039:JYV983041 KIR983039:KIR983041 KSN983039:KSN983041 LCJ983039:LCJ983041 LMF983039:LMF983041 LWB983039:LWB983041 MFX983039:MFX983041 MPT983039:MPT983041 MZP983039:MZP983041 NJL983039:NJL983041 NTH983039:NTH983041 ODD983039:ODD983041 OMZ983039:OMZ983041 OWV983039:OWV983041 PGR983039:PGR983041 PQN983039:PQN983041 QAJ983039:QAJ983041 QKF983039:QKF983041 QUB983039:QUB983041 RDX983039:RDX983041 RNT983039:RNT983041 RXP983039:RXP983041 SHL983039:SHL983041 SRH983039:SRH983041 TBD983039:TBD983041 TKZ983039:TKZ983041 TUV983039:TUV983041 UER983039:UER983041 UON983039:UON983041 UYJ983039:UYJ983041 VIF983039:VIF983041 VSB983039:VSB983041 WBX983039:WBX983041 WLT983039:WLT983041 WVP983039:WVP983041 JF5:JF8 TB5:TB8 ACX5:ACX8 AMT5:AMT8 AWP5:AWP8 BGL5:BGL8 BQH5:BQH8 CAD5:CAD8 CJZ5:CJZ8 CTV5:CTV8 DDR5:DDR8 DNN5:DNN8 DXJ5:DXJ8 EHF5:EHF8 ERB5:ERB8 FAX5:FAX8 FKT5:FKT8 FUP5:FUP8 GEL5:GEL8 GOH5:GOH8 GYD5:GYD8 HHZ5:HHZ8 HRV5:HRV8 IBR5:IBR8 ILN5:ILN8 IVJ5:IVJ8 JFF5:JFF8 JPB5:JPB8 JYX5:JYX8 KIT5:KIT8 KSP5:KSP8 LCL5:LCL8 LMH5:LMH8 LWD5:LWD8 MFZ5:MFZ8 MPV5:MPV8 MZR5:MZR8 NJN5:NJN8 NTJ5:NTJ8 ODF5:ODF8 ONB5:ONB8 OWX5:OWX8 PGT5:PGT8 PQP5:PQP8 QAL5:QAL8 QKH5:QKH8 QUD5:QUD8 RDZ5:RDZ8 RNV5:RNV8 RXR5:RXR8 SHN5:SHN8 SRJ5:SRJ8 TBF5:TBF8 TLB5:TLB8 TUX5:TUX8 UET5:UET8 UOP5:UOP8 UYL5:UYL8 VIH5:VIH8 VSD5:VSD8 WBZ5:WBZ8 WLV5:WLV8 WVR5:WVR8 JF65532 TB65532 ACX65532 AMT65532 AWP65532 BGL65532 BQH65532 CAD65532 CJZ65532 CTV65532 DDR65532 DNN65532 DXJ65532 EHF65532 ERB65532 FAX65532 FKT65532 FUP65532 GEL65532 GOH65532 GYD65532 HHZ65532 HRV65532 IBR65532 ILN65532 IVJ65532 JFF65532 JPB65532 JYX65532 KIT65532 KSP65532 LCL65532 LMH65532 LWD65532 MFZ65532 MPV65532 MZR65532 NJN65532 NTJ65532 ODF65532 ONB65532 OWX65532 PGT65532 PQP65532 QAL65532 QKH65532 QUD65532 RDZ65532 RNV65532 RXR65532 SHN65532 SRJ65532 TBF65532 TLB65532 TUX65532 UET65532 UOP65532 UYL65532 VIH65532 VSD65532 WBZ65532 WLV65532 WVR65532 JF131068 TB131068 ACX131068 AMT131068 AWP131068 BGL131068 BQH131068 CAD131068 CJZ131068 CTV131068 DDR131068 DNN131068 DXJ131068 EHF131068 ERB131068 FAX131068 FKT131068 FUP131068 GEL131068 GOH131068 GYD131068 HHZ131068 HRV131068 IBR131068 ILN131068 IVJ131068 JFF131068 JPB131068 JYX131068 KIT131068 KSP131068 LCL131068 LMH131068 LWD131068 MFZ131068 MPV131068 MZR131068 NJN131068 NTJ131068 ODF131068 ONB131068 OWX131068 PGT131068 PQP131068 QAL131068 QKH131068 QUD131068 RDZ131068 RNV131068 RXR131068 SHN131068 SRJ131068 TBF131068 TLB131068 TUX131068 UET131068 UOP131068 UYL131068 VIH131068 VSD131068 WBZ131068 WLV131068 WVR131068 JF196604 TB196604 ACX196604 AMT196604 AWP196604 BGL196604 BQH196604 CAD196604 CJZ196604 CTV196604 DDR196604 DNN196604 DXJ196604 EHF196604 ERB196604 FAX196604 FKT196604 FUP196604 GEL196604 GOH196604 GYD196604 HHZ196604 HRV196604 IBR196604 ILN196604 IVJ196604 JFF196604 JPB196604 JYX196604 KIT196604 KSP196604 LCL196604 LMH196604 LWD196604 MFZ196604 MPV196604 MZR196604 NJN196604 NTJ196604 ODF196604 ONB196604 OWX196604 PGT196604 PQP196604 QAL196604 QKH196604 QUD196604 RDZ196604 RNV196604 RXR196604 SHN196604 SRJ196604 TBF196604 TLB196604 TUX196604 UET196604 UOP196604 UYL196604 VIH196604 VSD196604 WBZ196604 WLV196604 WVR196604 JF262140 TB262140 ACX262140 AMT262140 AWP262140 BGL262140 BQH262140 CAD262140 CJZ262140 CTV262140 DDR262140 DNN262140 DXJ262140 EHF262140 ERB262140 FAX262140 FKT262140 FUP262140 GEL262140 GOH262140 GYD262140 HHZ262140 HRV262140 IBR262140 ILN262140 IVJ262140 JFF262140 JPB262140 JYX262140 KIT262140 KSP262140 LCL262140 LMH262140 LWD262140 MFZ262140 MPV262140 MZR262140 NJN262140 NTJ262140 ODF262140 ONB262140 OWX262140 PGT262140 PQP262140 QAL262140 QKH262140 QUD262140 RDZ262140 RNV262140 RXR262140 SHN262140 SRJ262140 TBF262140 TLB262140 TUX262140 UET262140 UOP262140 UYL262140 VIH262140 VSD262140 WBZ262140 WLV262140 WVR262140 JF327676 TB327676 ACX327676 AMT327676 AWP327676 BGL327676 BQH327676 CAD327676 CJZ327676 CTV327676 DDR327676 DNN327676 DXJ327676 EHF327676 ERB327676 FAX327676 FKT327676 FUP327676 GEL327676 GOH327676 GYD327676 HHZ327676 HRV327676 IBR327676 ILN327676 IVJ327676 JFF327676 JPB327676 JYX327676 KIT327676 KSP327676 LCL327676 LMH327676 LWD327676 MFZ327676 MPV327676 MZR327676 NJN327676 NTJ327676 ODF327676 ONB327676 OWX327676 PGT327676 PQP327676 QAL327676 QKH327676 QUD327676 RDZ327676 RNV327676 RXR327676 SHN327676 SRJ327676 TBF327676 TLB327676 TUX327676 UET327676 UOP327676 UYL327676 VIH327676 VSD327676 WBZ327676 WLV327676 WVR327676 JF393212 TB393212 ACX393212 AMT393212 AWP393212 BGL393212 BQH393212 CAD393212 CJZ393212 CTV393212 DDR393212 DNN393212 DXJ393212 EHF393212 ERB393212 FAX393212 FKT393212 FUP393212 GEL393212 GOH393212 GYD393212 HHZ393212 HRV393212 IBR393212 ILN393212 IVJ393212 JFF393212 JPB393212 JYX393212 KIT393212 KSP393212 LCL393212 LMH393212 LWD393212 MFZ393212 MPV393212 MZR393212 NJN393212 NTJ393212 ODF393212 ONB393212 OWX393212 PGT393212 PQP393212 QAL393212 QKH393212 QUD393212 RDZ393212 RNV393212 RXR393212 SHN393212 SRJ393212 TBF393212 TLB393212 TUX393212 UET393212 UOP393212 UYL393212 VIH393212 VSD393212 WBZ393212 WLV393212 WVR393212 JF458748 TB458748 ACX458748 AMT458748 AWP458748 BGL458748 BQH458748 CAD458748 CJZ458748 CTV458748 DDR458748 DNN458748 DXJ458748 EHF458748 ERB458748 FAX458748 FKT458748 FUP458748 GEL458748 GOH458748 GYD458748 HHZ458748 HRV458748 IBR458748 ILN458748 IVJ458748 JFF458748 JPB458748 JYX458748 KIT458748 KSP458748 LCL458748 LMH458748 LWD458748 MFZ458748 MPV458748 MZR458748 NJN458748 NTJ458748 ODF458748 ONB458748 OWX458748 PGT458748 PQP458748 QAL458748 QKH458748 QUD458748 RDZ458748 RNV458748 RXR458748 SHN458748 SRJ458748 TBF458748 TLB458748 TUX458748 UET458748 UOP458748 UYL458748 VIH458748 VSD458748 WBZ458748 WLV458748 WVR458748 JF524284 TB524284 ACX524284 AMT524284 AWP524284 BGL524284 BQH524284 CAD524284 CJZ524284 CTV524284 DDR524284 DNN524284 DXJ524284 EHF524284 ERB524284 FAX524284 FKT524284 FUP524284 GEL524284 GOH524284 GYD524284 HHZ524284 HRV524284 IBR524284 ILN524284 IVJ524284 JFF524284 JPB524284 JYX524284 KIT524284 KSP524284 LCL524284 LMH524284 LWD524284 MFZ524284 MPV524284 MZR524284 NJN524284 NTJ524284 ODF524284 ONB524284 OWX524284 PGT524284 PQP524284 QAL524284 QKH524284 QUD524284 RDZ524284 RNV524284 RXR524284 SHN524284 SRJ524284 TBF524284 TLB524284 TUX524284 UET524284 UOP524284 UYL524284 VIH524284 VSD524284 WBZ524284 WLV524284 WVR524284 JF589820 TB589820 ACX589820 AMT589820 AWP589820 BGL589820 BQH589820 CAD589820 CJZ589820 CTV589820 DDR589820 DNN589820 DXJ589820 EHF589820 ERB589820 FAX589820 FKT589820 FUP589820 GEL589820 GOH589820 GYD589820 HHZ589820 HRV589820 IBR589820 ILN589820 IVJ589820 JFF589820 JPB589820 JYX589820 KIT589820 KSP589820 LCL589820 LMH589820 LWD589820 MFZ589820 MPV589820 MZR589820 NJN589820 NTJ589820 ODF589820 ONB589820 OWX589820 PGT589820 PQP589820 QAL589820 QKH589820 QUD589820 RDZ589820 RNV589820 RXR589820 SHN589820 SRJ589820 TBF589820 TLB589820 TUX589820 UET589820 UOP589820 UYL589820 VIH589820 VSD589820 WBZ589820 WLV589820 WVR589820 JF655356 TB655356 ACX655356 AMT655356 AWP655356 BGL655356 BQH655356 CAD655356 CJZ655356 CTV655356 DDR655356 DNN655356 DXJ655356 EHF655356 ERB655356 FAX655356 FKT655356 FUP655356 GEL655356 GOH655356 GYD655356 HHZ655356 HRV655356 IBR655356 ILN655356 IVJ655356 JFF655356 JPB655356 JYX655356 KIT655356 KSP655356 LCL655356 LMH655356 LWD655356 MFZ655356 MPV655356 MZR655356 NJN655356 NTJ655356 ODF655356 ONB655356 OWX655356 PGT655356 PQP655356 QAL655356 QKH655356 QUD655356 RDZ655356 RNV655356 RXR655356 SHN655356 SRJ655356 TBF655356 TLB655356 TUX655356 UET655356 UOP655356 UYL655356 VIH655356 VSD655356 WBZ655356 WLV655356 WVR655356 JF720892 TB720892 ACX720892 AMT720892 AWP720892 BGL720892 BQH720892 CAD720892 CJZ720892 CTV720892 DDR720892 DNN720892 DXJ720892 EHF720892 ERB720892 FAX720892 FKT720892 FUP720892 GEL720892 GOH720892 GYD720892 HHZ720892 HRV720892 IBR720892 ILN720892 IVJ720892 JFF720892 JPB720892 JYX720892 KIT720892 KSP720892 LCL720892 LMH720892 LWD720892 MFZ720892 MPV720892 MZR720892 NJN720892 NTJ720892 ODF720892 ONB720892 OWX720892 PGT720892 PQP720892 QAL720892 QKH720892 QUD720892 RDZ720892 RNV720892 RXR720892 SHN720892 SRJ720892 TBF720892 TLB720892 TUX720892 UET720892 UOP720892 UYL720892 VIH720892 VSD720892 WBZ720892 WLV720892 WVR720892 JF786428 TB786428 ACX786428 AMT786428 AWP786428 BGL786428 BQH786428 CAD786428 CJZ786428 CTV786428 DDR786428 DNN786428 DXJ786428 EHF786428 ERB786428 FAX786428 FKT786428 FUP786428 GEL786428 GOH786428 GYD786428 HHZ786428 HRV786428 IBR786428 ILN786428 IVJ786428 JFF786428 JPB786428 JYX786428 KIT786428 KSP786428 LCL786428 LMH786428 LWD786428 MFZ786428 MPV786428 MZR786428 NJN786428 NTJ786428 ODF786428 ONB786428 OWX786428 PGT786428 PQP786428 QAL786428 QKH786428 QUD786428 RDZ786428 RNV786428 RXR786428 SHN786428 SRJ786428 TBF786428 TLB786428 TUX786428 UET786428 UOP786428 UYL786428 VIH786428 VSD786428 WBZ786428 WLV786428 WVR786428 JF851964 TB851964 ACX851964 AMT851964 AWP851964 BGL851964 BQH851964 CAD851964 CJZ851964 CTV851964 DDR851964 DNN851964 DXJ851964 EHF851964 ERB851964 FAX851964 FKT851964 FUP851964 GEL851964 GOH851964 GYD851964 HHZ851964 HRV851964 IBR851964 ILN851964 IVJ851964 JFF851964 JPB851964 JYX851964 KIT851964 KSP851964 LCL851964 LMH851964 LWD851964 MFZ851964 MPV851964 MZR851964 NJN851964 NTJ851964 ODF851964 ONB851964 OWX851964 PGT851964 PQP851964 QAL851964 QKH851964 QUD851964 RDZ851964 RNV851964 RXR851964 SHN851964 SRJ851964 TBF851964 TLB851964 TUX851964 UET851964 UOP851964 UYL851964 VIH851964 VSD851964 WBZ851964 WLV851964 WVR851964 JF917500 TB917500 ACX917500 AMT917500 AWP917500 BGL917500 BQH917500 CAD917500 CJZ917500 CTV917500 DDR917500 DNN917500 DXJ917500 EHF917500 ERB917500 FAX917500 FKT917500 FUP917500 GEL917500 GOH917500 GYD917500 HHZ917500 HRV917500 IBR917500 ILN917500 IVJ917500 JFF917500 JPB917500 JYX917500 KIT917500 KSP917500 LCL917500 LMH917500 LWD917500 MFZ917500 MPV917500 MZR917500 NJN917500 NTJ917500 ODF917500 ONB917500 OWX917500 PGT917500 PQP917500 QAL917500 QKH917500 QUD917500 RDZ917500 RNV917500 RXR917500 SHN917500 SRJ917500 TBF917500 TLB917500 TUX917500 UET917500 UOP917500 UYL917500 VIH917500 VSD917500 WBZ917500 WLV917500 WVR917500 JF983036 TB983036 ACX983036 AMT983036 AWP983036 BGL983036 BQH983036 CAD983036 CJZ983036 CTV983036 DDR983036 DNN983036 DXJ983036 EHF983036 ERB983036 FAX983036 FKT983036 FUP983036 GEL983036 GOH983036 GYD983036 HHZ983036 HRV983036 IBR983036 ILN983036 IVJ983036 JFF983036 JPB983036 JYX983036 KIT983036 KSP983036 LCL983036 LMH983036 LWD983036 MFZ983036 MPV983036 MZR983036 NJN983036 NTJ983036 ODF983036 ONB983036 OWX983036 PGT983036 PQP983036 QAL983036 QKH983036 QUD983036 RDZ983036 RNV983036 RXR983036 SHN983036 SRJ983036 TBF983036 TLB983036 TUX983036 UET983036 UOP983036 UYL983036 VIH983036 VSD983036 WBZ983036 WLV983036 WVR983036 JF65534:JF65537 TB65534:TB65537 ACX65534:ACX65537 AMT65534:AMT65537 AWP65534:AWP65537 BGL65534:BGL65537 BQH65534:BQH65537 CAD65534:CAD65537 CJZ65534:CJZ65537 CTV65534:CTV65537 DDR65534:DDR65537 DNN65534:DNN65537 DXJ65534:DXJ65537 EHF65534:EHF65537 ERB65534:ERB65537 FAX65534:FAX65537 FKT65534:FKT65537 FUP65534:FUP65537 GEL65534:GEL65537 GOH65534:GOH65537 GYD65534:GYD65537 HHZ65534:HHZ65537 HRV65534:HRV65537 IBR65534:IBR65537 ILN65534:ILN65537 IVJ65534:IVJ65537 JFF65534:JFF65537 JPB65534:JPB65537 JYX65534:JYX65537 KIT65534:KIT65537 KSP65534:KSP65537 LCL65534:LCL65537 LMH65534:LMH65537 LWD65534:LWD65537 MFZ65534:MFZ65537 MPV65534:MPV65537 MZR65534:MZR65537 NJN65534:NJN65537 NTJ65534:NTJ65537 ODF65534:ODF65537 ONB65534:ONB65537 OWX65534:OWX65537 PGT65534:PGT65537 PQP65534:PQP65537 QAL65534:QAL65537 QKH65534:QKH65537 QUD65534:QUD65537 RDZ65534:RDZ65537 RNV65534:RNV65537 RXR65534:RXR65537 SHN65534:SHN65537 SRJ65534:SRJ65537 TBF65534:TBF65537 TLB65534:TLB65537 TUX65534:TUX65537 UET65534:UET65537 UOP65534:UOP65537 UYL65534:UYL65537 VIH65534:VIH65537 VSD65534:VSD65537 WBZ65534:WBZ65537 WLV65534:WLV65537 WVR65534:WVR65537 JF131070:JF131073 TB131070:TB131073 ACX131070:ACX131073 AMT131070:AMT131073 AWP131070:AWP131073 BGL131070:BGL131073 BQH131070:BQH131073 CAD131070:CAD131073 CJZ131070:CJZ131073 CTV131070:CTV131073 DDR131070:DDR131073 DNN131070:DNN131073 DXJ131070:DXJ131073 EHF131070:EHF131073 ERB131070:ERB131073 FAX131070:FAX131073 FKT131070:FKT131073 FUP131070:FUP131073 GEL131070:GEL131073 GOH131070:GOH131073 GYD131070:GYD131073 HHZ131070:HHZ131073 HRV131070:HRV131073 IBR131070:IBR131073 ILN131070:ILN131073 IVJ131070:IVJ131073 JFF131070:JFF131073 JPB131070:JPB131073 JYX131070:JYX131073 KIT131070:KIT131073 KSP131070:KSP131073 LCL131070:LCL131073 LMH131070:LMH131073 LWD131070:LWD131073 MFZ131070:MFZ131073 MPV131070:MPV131073 MZR131070:MZR131073 NJN131070:NJN131073 NTJ131070:NTJ131073 ODF131070:ODF131073 ONB131070:ONB131073 OWX131070:OWX131073 PGT131070:PGT131073 PQP131070:PQP131073 QAL131070:QAL131073 QKH131070:QKH131073 QUD131070:QUD131073 RDZ131070:RDZ131073 RNV131070:RNV131073 RXR131070:RXR131073 SHN131070:SHN131073 SRJ131070:SRJ131073 TBF131070:TBF131073 TLB131070:TLB131073 TUX131070:TUX131073 UET131070:UET131073 UOP131070:UOP131073 UYL131070:UYL131073 VIH131070:VIH131073 VSD131070:VSD131073 WBZ131070:WBZ131073 WLV131070:WLV131073 WVR131070:WVR131073 JF196606:JF196609 TB196606:TB196609 ACX196606:ACX196609 AMT196606:AMT196609 AWP196606:AWP196609 BGL196606:BGL196609 BQH196606:BQH196609 CAD196606:CAD196609 CJZ196606:CJZ196609 CTV196606:CTV196609 DDR196606:DDR196609 DNN196606:DNN196609 DXJ196606:DXJ196609 EHF196606:EHF196609 ERB196606:ERB196609 FAX196606:FAX196609 FKT196606:FKT196609 FUP196606:FUP196609 GEL196606:GEL196609 GOH196606:GOH196609 GYD196606:GYD196609 HHZ196606:HHZ196609 HRV196606:HRV196609 IBR196606:IBR196609 ILN196606:ILN196609 IVJ196606:IVJ196609 JFF196606:JFF196609 JPB196606:JPB196609 JYX196606:JYX196609 KIT196606:KIT196609 KSP196606:KSP196609 LCL196606:LCL196609 LMH196606:LMH196609 LWD196606:LWD196609 MFZ196606:MFZ196609 MPV196606:MPV196609 MZR196606:MZR196609 NJN196606:NJN196609 NTJ196606:NTJ196609 ODF196606:ODF196609 ONB196606:ONB196609 OWX196606:OWX196609 PGT196606:PGT196609 PQP196606:PQP196609 QAL196606:QAL196609 QKH196606:QKH196609 QUD196606:QUD196609 RDZ196606:RDZ196609 RNV196606:RNV196609 RXR196606:RXR196609 SHN196606:SHN196609 SRJ196606:SRJ196609 TBF196606:TBF196609 TLB196606:TLB196609 TUX196606:TUX196609 UET196606:UET196609 UOP196606:UOP196609 UYL196606:UYL196609 VIH196606:VIH196609 VSD196606:VSD196609 WBZ196606:WBZ196609 WLV196606:WLV196609 WVR196606:WVR196609 JF262142:JF262145 TB262142:TB262145 ACX262142:ACX262145 AMT262142:AMT262145 AWP262142:AWP262145 BGL262142:BGL262145 BQH262142:BQH262145 CAD262142:CAD262145 CJZ262142:CJZ262145 CTV262142:CTV262145 DDR262142:DDR262145 DNN262142:DNN262145 DXJ262142:DXJ262145 EHF262142:EHF262145 ERB262142:ERB262145 FAX262142:FAX262145 FKT262142:FKT262145 FUP262142:FUP262145 GEL262142:GEL262145 GOH262142:GOH262145 GYD262142:GYD262145 HHZ262142:HHZ262145 HRV262142:HRV262145 IBR262142:IBR262145 ILN262142:ILN262145 IVJ262142:IVJ262145 JFF262142:JFF262145 JPB262142:JPB262145 JYX262142:JYX262145 KIT262142:KIT262145 KSP262142:KSP262145 LCL262142:LCL262145 LMH262142:LMH262145 LWD262142:LWD262145 MFZ262142:MFZ262145 MPV262142:MPV262145 MZR262142:MZR262145 NJN262142:NJN262145 NTJ262142:NTJ262145 ODF262142:ODF262145 ONB262142:ONB262145 OWX262142:OWX262145 PGT262142:PGT262145 PQP262142:PQP262145 QAL262142:QAL262145 QKH262142:QKH262145 QUD262142:QUD262145 RDZ262142:RDZ262145 RNV262142:RNV262145 RXR262142:RXR262145 SHN262142:SHN262145 SRJ262142:SRJ262145 TBF262142:TBF262145 TLB262142:TLB262145 TUX262142:TUX262145 UET262142:UET262145 UOP262142:UOP262145 UYL262142:UYL262145 VIH262142:VIH262145 VSD262142:VSD262145 WBZ262142:WBZ262145 WLV262142:WLV262145 WVR262142:WVR262145 JF327678:JF327681 TB327678:TB327681 ACX327678:ACX327681 AMT327678:AMT327681 AWP327678:AWP327681 BGL327678:BGL327681 BQH327678:BQH327681 CAD327678:CAD327681 CJZ327678:CJZ327681 CTV327678:CTV327681 DDR327678:DDR327681 DNN327678:DNN327681 DXJ327678:DXJ327681 EHF327678:EHF327681 ERB327678:ERB327681 FAX327678:FAX327681 FKT327678:FKT327681 FUP327678:FUP327681 GEL327678:GEL327681 GOH327678:GOH327681 GYD327678:GYD327681 HHZ327678:HHZ327681 HRV327678:HRV327681 IBR327678:IBR327681 ILN327678:ILN327681 IVJ327678:IVJ327681 JFF327678:JFF327681 JPB327678:JPB327681 JYX327678:JYX327681 KIT327678:KIT327681 KSP327678:KSP327681 LCL327678:LCL327681 LMH327678:LMH327681 LWD327678:LWD327681 MFZ327678:MFZ327681 MPV327678:MPV327681 MZR327678:MZR327681 NJN327678:NJN327681 NTJ327678:NTJ327681 ODF327678:ODF327681 ONB327678:ONB327681 OWX327678:OWX327681 PGT327678:PGT327681 PQP327678:PQP327681 QAL327678:QAL327681 QKH327678:QKH327681 QUD327678:QUD327681 RDZ327678:RDZ327681 RNV327678:RNV327681 RXR327678:RXR327681 SHN327678:SHN327681 SRJ327678:SRJ327681 TBF327678:TBF327681 TLB327678:TLB327681 TUX327678:TUX327681 UET327678:UET327681 UOP327678:UOP327681 UYL327678:UYL327681 VIH327678:VIH327681 VSD327678:VSD327681 WBZ327678:WBZ327681 WLV327678:WLV327681 WVR327678:WVR327681 JF393214:JF393217 TB393214:TB393217 ACX393214:ACX393217 AMT393214:AMT393217 AWP393214:AWP393217 BGL393214:BGL393217 BQH393214:BQH393217 CAD393214:CAD393217 CJZ393214:CJZ393217 CTV393214:CTV393217 DDR393214:DDR393217 DNN393214:DNN393217 DXJ393214:DXJ393217 EHF393214:EHF393217 ERB393214:ERB393217 FAX393214:FAX393217 FKT393214:FKT393217 FUP393214:FUP393217 GEL393214:GEL393217 GOH393214:GOH393217 GYD393214:GYD393217 HHZ393214:HHZ393217 HRV393214:HRV393217 IBR393214:IBR393217 ILN393214:ILN393217 IVJ393214:IVJ393217 JFF393214:JFF393217 JPB393214:JPB393217 JYX393214:JYX393217 KIT393214:KIT393217 KSP393214:KSP393217 LCL393214:LCL393217 LMH393214:LMH393217 LWD393214:LWD393217 MFZ393214:MFZ393217 MPV393214:MPV393217 MZR393214:MZR393217 NJN393214:NJN393217 NTJ393214:NTJ393217 ODF393214:ODF393217 ONB393214:ONB393217 OWX393214:OWX393217 PGT393214:PGT393217 PQP393214:PQP393217 QAL393214:QAL393217 QKH393214:QKH393217 QUD393214:QUD393217 RDZ393214:RDZ393217 RNV393214:RNV393217 RXR393214:RXR393217 SHN393214:SHN393217 SRJ393214:SRJ393217 TBF393214:TBF393217 TLB393214:TLB393217 TUX393214:TUX393217 UET393214:UET393217 UOP393214:UOP393217 UYL393214:UYL393217 VIH393214:VIH393217 VSD393214:VSD393217 WBZ393214:WBZ393217 WLV393214:WLV393217 WVR393214:WVR393217 JF458750:JF458753 TB458750:TB458753 ACX458750:ACX458753 AMT458750:AMT458753 AWP458750:AWP458753 BGL458750:BGL458753 BQH458750:BQH458753 CAD458750:CAD458753 CJZ458750:CJZ458753 CTV458750:CTV458753 DDR458750:DDR458753 DNN458750:DNN458753 DXJ458750:DXJ458753 EHF458750:EHF458753 ERB458750:ERB458753 FAX458750:FAX458753 FKT458750:FKT458753 FUP458750:FUP458753 GEL458750:GEL458753 GOH458750:GOH458753 GYD458750:GYD458753 HHZ458750:HHZ458753 HRV458750:HRV458753 IBR458750:IBR458753 ILN458750:ILN458753 IVJ458750:IVJ458753 JFF458750:JFF458753 JPB458750:JPB458753 JYX458750:JYX458753 KIT458750:KIT458753 KSP458750:KSP458753 LCL458750:LCL458753 LMH458750:LMH458753 LWD458750:LWD458753 MFZ458750:MFZ458753 MPV458750:MPV458753 MZR458750:MZR458753 NJN458750:NJN458753 NTJ458750:NTJ458753 ODF458750:ODF458753 ONB458750:ONB458753 OWX458750:OWX458753 PGT458750:PGT458753 PQP458750:PQP458753 QAL458750:QAL458753 QKH458750:QKH458753 QUD458750:QUD458753 RDZ458750:RDZ458753 RNV458750:RNV458753 RXR458750:RXR458753 SHN458750:SHN458753 SRJ458750:SRJ458753 TBF458750:TBF458753 TLB458750:TLB458753 TUX458750:TUX458753 UET458750:UET458753 UOP458750:UOP458753 UYL458750:UYL458753 VIH458750:VIH458753 VSD458750:VSD458753 WBZ458750:WBZ458753 WLV458750:WLV458753 WVR458750:WVR458753 JF524286:JF524289 TB524286:TB524289 ACX524286:ACX524289 AMT524286:AMT524289 AWP524286:AWP524289 BGL524286:BGL524289 BQH524286:BQH524289 CAD524286:CAD524289 CJZ524286:CJZ524289 CTV524286:CTV524289 DDR524286:DDR524289 DNN524286:DNN524289 DXJ524286:DXJ524289 EHF524286:EHF524289 ERB524286:ERB524289 FAX524286:FAX524289 FKT524286:FKT524289 FUP524286:FUP524289 GEL524286:GEL524289 GOH524286:GOH524289 GYD524286:GYD524289 HHZ524286:HHZ524289 HRV524286:HRV524289 IBR524286:IBR524289 ILN524286:ILN524289 IVJ524286:IVJ524289 JFF524286:JFF524289 JPB524286:JPB524289 JYX524286:JYX524289 KIT524286:KIT524289 KSP524286:KSP524289 LCL524286:LCL524289 LMH524286:LMH524289 LWD524286:LWD524289 MFZ524286:MFZ524289 MPV524286:MPV524289 MZR524286:MZR524289 NJN524286:NJN524289 NTJ524286:NTJ524289 ODF524286:ODF524289 ONB524286:ONB524289 OWX524286:OWX524289 PGT524286:PGT524289 PQP524286:PQP524289 QAL524286:QAL524289 QKH524286:QKH524289 QUD524286:QUD524289 RDZ524286:RDZ524289 RNV524286:RNV524289 RXR524286:RXR524289 SHN524286:SHN524289 SRJ524286:SRJ524289 TBF524286:TBF524289 TLB524286:TLB524289 TUX524286:TUX524289 UET524286:UET524289 UOP524286:UOP524289 UYL524286:UYL524289 VIH524286:VIH524289 VSD524286:VSD524289 WBZ524286:WBZ524289 WLV524286:WLV524289 WVR524286:WVR524289 JF589822:JF589825 TB589822:TB589825 ACX589822:ACX589825 AMT589822:AMT589825 AWP589822:AWP589825 BGL589822:BGL589825 BQH589822:BQH589825 CAD589822:CAD589825 CJZ589822:CJZ589825 CTV589822:CTV589825 DDR589822:DDR589825 DNN589822:DNN589825 DXJ589822:DXJ589825 EHF589822:EHF589825 ERB589822:ERB589825 FAX589822:FAX589825 FKT589822:FKT589825 FUP589822:FUP589825 GEL589822:GEL589825 GOH589822:GOH589825 GYD589822:GYD589825 HHZ589822:HHZ589825 HRV589822:HRV589825 IBR589822:IBR589825 ILN589822:ILN589825 IVJ589822:IVJ589825 JFF589822:JFF589825 JPB589822:JPB589825 JYX589822:JYX589825 KIT589822:KIT589825 KSP589822:KSP589825 LCL589822:LCL589825 LMH589822:LMH589825 LWD589822:LWD589825 MFZ589822:MFZ589825 MPV589822:MPV589825 MZR589822:MZR589825 NJN589822:NJN589825 NTJ589822:NTJ589825 ODF589822:ODF589825 ONB589822:ONB589825 OWX589822:OWX589825 PGT589822:PGT589825 PQP589822:PQP589825 QAL589822:QAL589825 QKH589822:QKH589825 QUD589822:QUD589825 RDZ589822:RDZ589825 RNV589822:RNV589825 RXR589822:RXR589825 SHN589822:SHN589825 SRJ589822:SRJ589825 TBF589822:TBF589825 TLB589822:TLB589825 TUX589822:TUX589825 UET589822:UET589825 UOP589822:UOP589825 UYL589822:UYL589825 VIH589822:VIH589825 VSD589822:VSD589825 WBZ589822:WBZ589825 WLV589822:WLV589825 WVR589822:WVR589825 JF655358:JF655361 TB655358:TB655361 ACX655358:ACX655361 AMT655358:AMT655361 AWP655358:AWP655361 BGL655358:BGL655361 BQH655358:BQH655361 CAD655358:CAD655361 CJZ655358:CJZ655361 CTV655358:CTV655361 DDR655358:DDR655361 DNN655358:DNN655361 DXJ655358:DXJ655361 EHF655358:EHF655361 ERB655358:ERB655361 FAX655358:FAX655361 FKT655358:FKT655361 FUP655358:FUP655361 GEL655358:GEL655361 GOH655358:GOH655361 GYD655358:GYD655361 HHZ655358:HHZ655361 HRV655358:HRV655361 IBR655358:IBR655361 ILN655358:ILN655361 IVJ655358:IVJ655361 JFF655358:JFF655361 JPB655358:JPB655361 JYX655358:JYX655361 KIT655358:KIT655361 KSP655358:KSP655361 LCL655358:LCL655361 LMH655358:LMH655361 LWD655358:LWD655361 MFZ655358:MFZ655361 MPV655358:MPV655361 MZR655358:MZR655361 NJN655358:NJN655361 NTJ655358:NTJ655361 ODF655358:ODF655361 ONB655358:ONB655361 OWX655358:OWX655361 PGT655358:PGT655361 PQP655358:PQP655361 QAL655358:QAL655361 QKH655358:QKH655361 QUD655358:QUD655361 RDZ655358:RDZ655361 RNV655358:RNV655361 RXR655358:RXR655361 SHN655358:SHN655361 SRJ655358:SRJ655361 TBF655358:TBF655361 TLB655358:TLB655361 TUX655358:TUX655361 UET655358:UET655361 UOP655358:UOP655361 UYL655358:UYL655361 VIH655358:VIH655361 VSD655358:VSD655361 WBZ655358:WBZ655361 WLV655358:WLV655361 WVR655358:WVR655361 JF720894:JF720897 TB720894:TB720897 ACX720894:ACX720897 AMT720894:AMT720897 AWP720894:AWP720897 BGL720894:BGL720897 BQH720894:BQH720897 CAD720894:CAD720897 CJZ720894:CJZ720897 CTV720894:CTV720897 DDR720894:DDR720897 DNN720894:DNN720897 DXJ720894:DXJ720897 EHF720894:EHF720897 ERB720894:ERB720897 FAX720894:FAX720897 FKT720894:FKT720897 FUP720894:FUP720897 GEL720894:GEL720897 GOH720894:GOH720897 GYD720894:GYD720897 HHZ720894:HHZ720897 HRV720894:HRV720897 IBR720894:IBR720897 ILN720894:ILN720897 IVJ720894:IVJ720897 JFF720894:JFF720897 JPB720894:JPB720897 JYX720894:JYX720897 KIT720894:KIT720897 KSP720894:KSP720897 LCL720894:LCL720897 LMH720894:LMH720897 LWD720894:LWD720897 MFZ720894:MFZ720897 MPV720894:MPV720897 MZR720894:MZR720897 NJN720894:NJN720897 NTJ720894:NTJ720897 ODF720894:ODF720897 ONB720894:ONB720897 OWX720894:OWX720897 PGT720894:PGT720897 PQP720894:PQP720897 QAL720894:QAL720897 QKH720894:QKH720897 QUD720894:QUD720897 RDZ720894:RDZ720897 RNV720894:RNV720897 RXR720894:RXR720897 SHN720894:SHN720897 SRJ720894:SRJ720897 TBF720894:TBF720897 TLB720894:TLB720897 TUX720894:TUX720897 UET720894:UET720897 UOP720894:UOP720897 UYL720894:UYL720897 VIH720894:VIH720897 VSD720894:VSD720897 WBZ720894:WBZ720897 WLV720894:WLV720897 WVR720894:WVR720897 JF786430:JF786433 TB786430:TB786433 ACX786430:ACX786433 AMT786430:AMT786433 AWP786430:AWP786433 BGL786430:BGL786433 BQH786430:BQH786433 CAD786430:CAD786433 CJZ786430:CJZ786433 CTV786430:CTV786433 DDR786430:DDR786433 DNN786430:DNN786433 DXJ786430:DXJ786433 EHF786430:EHF786433 ERB786430:ERB786433 FAX786430:FAX786433 FKT786430:FKT786433 FUP786430:FUP786433 GEL786430:GEL786433 GOH786430:GOH786433 GYD786430:GYD786433 HHZ786430:HHZ786433 HRV786430:HRV786433 IBR786430:IBR786433 ILN786430:ILN786433 IVJ786430:IVJ786433 JFF786430:JFF786433 JPB786430:JPB786433 JYX786430:JYX786433 KIT786430:KIT786433 KSP786430:KSP786433 LCL786430:LCL786433 LMH786430:LMH786433 LWD786430:LWD786433 MFZ786430:MFZ786433 MPV786430:MPV786433 MZR786430:MZR786433 NJN786430:NJN786433 NTJ786430:NTJ786433 ODF786430:ODF786433 ONB786430:ONB786433 OWX786430:OWX786433 PGT786430:PGT786433 PQP786430:PQP786433 QAL786430:QAL786433 QKH786430:QKH786433 QUD786430:QUD786433 RDZ786430:RDZ786433 RNV786430:RNV786433 RXR786430:RXR786433 SHN786430:SHN786433 SRJ786430:SRJ786433 TBF786430:TBF786433 TLB786430:TLB786433 TUX786430:TUX786433 UET786430:UET786433 UOP786430:UOP786433 UYL786430:UYL786433 VIH786430:VIH786433 VSD786430:VSD786433 WBZ786430:WBZ786433 WLV786430:WLV786433 WVR786430:WVR786433 JF851966:JF851969 TB851966:TB851969 ACX851966:ACX851969 AMT851966:AMT851969 AWP851966:AWP851969 BGL851966:BGL851969 BQH851966:BQH851969 CAD851966:CAD851969 CJZ851966:CJZ851969 CTV851966:CTV851969 DDR851966:DDR851969 DNN851966:DNN851969 DXJ851966:DXJ851969 EHF851966:EHF851969 ERB851966:ERB851969 FAX851966:FAX851969 FKT851966:FKT851969 FUP851966:FUP851969 GEL851966:GEL851969 GOH851966:GOH851969 GYD851966:GYD851969 HHZ851966:HHZ851969 HRV851966:HRV851969 IBR851966:IBR851969 ILN851966:ILN851969 IVJ851966:IVJ851969 JFF851966:JFF851969 JPB851966:JPB851969 JYX851966:JYX851969 KIT851966:KIT851969 KSP851966:KSP851969 LCL851966:LCL851969 LMH851966:LMH851969 LWD851966:LWD851969 MFZ851966:MFZ851969 MPV851966:MPV851969 MZR851966:MZR851969 NJN851966:NJN851969 NTJ851966:NTJ851969 ODF851966:ODF851969 ONB851966:ONB851969 OWX851966:OWX851969 PGT851966:PGT851969 PQP851966:PQP851969 QAL851966:QAL851969 QKH851966:QKH851969 QUD851966:QUD851969 RDZ851966:RDZ851969 RNV851966:RNV851969 RXR851966:RXR851969 SHN851966:SHN851969 SRJ851966:SRJ851969 TBF851966:TBF851969 TLB851966:TLB851969 TUX851966:TUX851969 UET851966:UET851969 UOP851966:UOP851969 UYL851966:UYL851969 VIH851966:VIH851969 VSD851966:VSD851969 WBZ851966:WBZ851969 WLV851966:WLV851969 WVR851966:WVR851969 JF917502:JF917505 TB917502:TB917505 ACX917502:ACX917505 AMT917502:AMT917505 AWP917502:AWP917505 BGL917502:BGL917505 BQH917502:BQH917505 CAD917502:CAD917505 CJZ917502:CJZ917505 CTV917502:CTV917505 DDR917502:DDR917505 DNN917502:DNN917505 DXJ917502:DXJ917505 EHF917502:EHF917505 ERB917502:ERB917505 FAX917502:FAX917505 FKT917502:FKT917505 FUP917502:FUP917505 GEL917502:GEL917505 GOH917502:GOH917505 GYD917502:GYD917505 HHZ917502:HHZ917505 HRV917502:HRV917505 IBR917502:IBR917505 ILN917502:ILN917505 IVJ917502:IVJ917505 JFF917502:JFF917505 JPB917502:JPB917505 JYX917502:JYX917505 KIT917502:KIT917505 KSP917502:KSP917505 LCL917502:LCL917505 LMH917502:LMH917505 LWD917502:LWD917505 MFZ917502:MFZ917505 MPV917502:MPV917505 MZR917502:MZR917505 NJN917502:NJN917505 NTJ917502:NTJ917505 ODF917502:ODF917505 ONB917502:ONB917505 OWX917502:OWX917505 PGT917502:PGT917505 PQP917502:PQP917505 QAL917502:QAL917505 QKH917502:QKH917505 QUD917502:QUD917505 RDZ917502:RDZ917505 RNV917502:RNV917505 RXR917502:RXR917505 SHN917502:SHN917505 SRJ917502:SRJ917505 TBF917502:TBF917505 TLB917502:TLB917505 TUX917502:TUX917505 UET917502:UET917505 UOP917502:UOP917505 UYL917502:UYL917505 VIH917502:VIH917505 VSD917502:VSD917505 WBZ917502:WBZ917505 WLV917502:WLV917505 WVR917502:WVR917505 JF983038:JF983041 TB983038:TB983041 ACX983038:ACX983041 AMT983038:AMT983041 AWP983038:AWP983041 BGL983038:BGL983041 BQH983038:BQH983041 CAD983038:CAD983041 CJZ983038:CJZ983041 CTV983038:CTV983041 DDR983038:DDR983041 DNN983038:DNN983041 DXJ983038:DXJ983041 EHF983038:EHF983041 ERB983038:ERB983041 FAX983038:FAX983041 FKT983038:FKT983041 FUP983038:FUP983041 GEL983038:GEL983041 GOH983038:GOH983041 GYD983038:GYD983041 HHZ983038:HHZ983041 HRV983038:HRV983041 IBR983038:IBR983041 ILN983038:ILN983041 IVJ983038:IVJ983041 JFF983038:JFF983041 JPB983038:JPB983041 JYX983038:JYX983041 KIT983038:KIT983041 KSP983038:KSP983041 LCL983038:LCL983041 LMH983038:LMH983041 LWD983038:LWD983041 MFZ983038:MFZ983041 MPV983038:MPV983041 MZR983038:MZR983041 NJN983038:NJN983041 NTJ983038:NTJ983041 ODF983038:ODF983041 ONB983038:ONB983041 OWX983038:OWX983041 PGT983038:PGT983041 PQP983038:PQP983041 QAL983038:QAL983041 QKH983038:QKH983041 QUD983038:QUD983041 RDZ983038:RDZ983041 RNV983038:RNV983041 RXR983038:RXR983041 SHN983038:SHN983041 SRJ983038:SRJ983041 TBF983038:TBF983041 TLB983038:TLB983041 TUX983038:TUX983041 UET983038:UET983041 UOP983038:UOP983041 UYL983038:UYL983041 VIH983038:VIH983041 VSD983038:VSD983041 WBZ983038:WBZ983041 WLV983038:WLV983041">
      <formula1>900</formula1>
    </dataValidation>
    <dataValidation type="textLength" operator="lessThanOrEqual" allowBlank="1" showInputMessage="1" showErrorMessage="1" errorTitle="Ошибка" error="Допускается ввод не более 900 символов!" prompt="Введите ссылку на материалы, загруженные с помощью &quot;ЕИАС Мониторинг&quot;." sqref="JE5:JE8 TA5:TA8 ACW5:ACW8 AMS5:AMS8 AWO5:AWO8 BGK5:BGK8 BQG5:BQG8 CAC5:CAC8 CJY5:CJY8 CTU5:CTU8 DDQ5:DDQ8 DNM5:DNM8 DXI5:DXI8 EHE5:EHE8 ERA5:ERA8 FAW5:FAW8 FKS5:FKS8 FUO5:FUO8 GEK5:GEK8 GOG5:GOG8 GYC5:GYC8 HHY5:HHY8 HRU5:HRU8 IBQ5:IBQ8 ILM5:ILM8 IVI5:IVI8 JFE5:JFE8 JPA5:JPA8 JYW5:JYW8 KIS5:KIS8 KSO5:KSO8 LCK5:LCK8 LMG5:LMG8 LWC5:LWC8 MFY5:MFY8 MPU5:MPU8 MZQ5:MZQ8 NJM5:NJM8 NTI5:NTI8 ODE5:ODE8 ONA5:ONA8 OWW5:OWW8 PGS5:PGS8 PQO5:PQO8 QAK5:QAK8 QKG5:QKG8 QUC5:QUC8 RDY5:RDY8 RNU5:RNU8 RXQ5:RXQ8 SHM5:SHM8 SRI5:SRI8 TBE5:TBE8 TLA5:TLA8 TUW5:TUW8 UES5:UES8 UOO5:UOO8 UYK5:UYK8 VIG5:VIG8 VSC5:VSC8 WBY5:WBY8 WLU5:WLU8 WVQ5:WVQ8 JE65532 TA65532 ACW65532 AMS65532 AWO65532 BGK65532 BQG65532 CAC65532 CJY65532 CTU65532 DDQ65532 DNM65532 DXI65532 EHE65532 ERA65532 FAW65532 FKS65532 FUO65532 GEK65532 GOG65532 GYC65532 HHY65532 HRU65532 IBQ65532 ILM65532 IVI65532 JFE65532 JPA65532 JYW65532 KIS65532 KSO65532 LCK65532 LMG65532 LWC65532 MFY65532 MPU65532 MZQ65532 NJM65532 NTI65532 ODE65532 ONA65532 OWW65532 PGS65532 PQO65532 QAK65532 QKG65532 QUC65532 RDY65532 RNU65532 RXQ65532 SHM65532 SRI65532 TBE65532 TLA65532 TUW65532 UES65532 UOO65532 UYK65532 VIG65532 VSC65532 WBY65532 WLU65532 WVQ65532 JE131068 TA131068 ACW131068 AMS131068 AWO131068 BGK131068 BQG131068 CAC131068 CJY131068 CTU131068 DDQ131068 DNM131068 DXI131068 EHE131068 ERA131068 FAW131068 FKS131068 FUO131068 GEK131068 GOG131068 GYC131068 HHY131068 HRU131068 IBQ131068 ILM131068 IVI131068 JFE131068 JPA131068 JYW131068 KIS131068 KSO131068 LCK131068 LMG131068 LWC131068 MFY131068 MPU131068 MZQ131068 NJM131068 NTI131068 ODE131068 ONA131068 OWW131068 PGS131068 PQO131068 QAK131068 QKG131068 QUC131068 RDY131068 RNU131068 RXQ131068 SHM131068 SRI131068 TBE131068 TLA131068 TUW131068 UES131068 UOO131068 UYK131068 VIG131068 VSC131068 WBY131068 WLU131068 WVQ131068 JE196604 TA196604 ACW196604 AMS196604 AWO196604 BGK196604 BQG196604 CAC196604 CJY196604 CTU196604 DDQ196604 DNM196604 DXI196604 EHE196604 ERA196604 FAW196604 FKS196604 FUO196604 GEK196604 GOG196604 GYC196604 HHY196604 HRU196604 IBQ196604 ILM196604 IVI196604 JFE196604 JPA196604 JYW196604 KIS196604 KSO196604 LCK196604 LMG196604 LWC196604 MFY196604 MPU196604 MZQ196604 NJM196604 NTI196604 ODE196604 ONA196604 OWW196604 PGS196604 PQO196604 QAK196604 QKG196604 QUC196604 RDY196604 RNU196604 RXQ196604 SHM196604 SRI196604 TBE196604 TLA196604 TUW196604 UES196604 UOO196604 UYK196604 VIG196604 VSC196604 WBY196604 WLU196604 WVQ196604 JE262140 TA262140 ACW262140 AMS262140 AWO262140 BGK262140 BQG262140 CAC262140 CJY262140 CTU262140 DDQ262140 DNM262140 DXI262140 EHE262140 ERA262140 FAW262140 FKS262140 FUO262140 GEK262140 GOG262140 GYC262140 HHY262140 HRU262140 IBQ262140 ILM262140 IVI262140 JFE262140 JPA262140 JYW262140 KIS262140 KSO262140 LCK262140 LMG262140 LWC262140 MFY262140 MPU262140 MZQ262140 NJM262140 NTI262140 ODE262140 ONA262140 OWW262140 PGS262140 PQO262140 QAK262140 QKG262140 QUC262140 RDY262140 RNU262140 RXQ262140 SHM262140 SRI262140 TBE262140 TLA262140 TUW262140 UES262140 UOO262140 UYK262140 VIG262140 VSC262140 WBY262140 WLU262140 WVQ262140 JE327676 TA327676 ACW327676 AMS327676 AWO327676 BGK327676 BQG327676 CAC327676 CJY327676 CTU327676 DDQ327676 DNM327676 DXI327676 EHE327676 ERA327676 FAW327676 FKS327676 FUO327676 GEK327676 GOG327676 GYC327676 HHY327676 HRU327676 IBQ327676 ILM327676 IVI327676 JFE327676 JPA327676 JYW327676 KIS327676 KSO327676 LCK327676 LMG327676 LWC327676 MFY327676 MPU327676 MZQ327676 NJM327676 NTI327676 ODE327676 ONA327676 OWW327676 PGS327676 PQO327676 QAK327676 QKG327676 QUC327676 RDY327676 RNU327676 RXQ327676 SHM327676 SRI327676 TBE327676 TLA327676 TUW327676 UES327676 UOO327676 UYK327676 VIG327676 VSC327676 WBY327676 WLU327676 WVQ327676 JE393212 TA393212 ACW393212 AMS393212 AWO393212 BGK393212 BQG393212 CAC393212 CJY393212 CTU393212 DDQ393212 DNM393212 DXI393212 EHE393212 ERA393212 FAW393212 FKS393212 FUO393212 GEK393212 GOG393212 GYC393212 HHY393212 HRU393212 IBQ393212 ILM393212 IVI393212 JFE393212 JPA393212 JYW393212 KIS393212 KSO393212 LCK393212 LMG393212 LWC393212 MFY393212 MPU393212 MZQ393212 NJM393212 NTI393212 ODE393212 ONA393212 OWW393212 PGS393212 PQO393212 QAK393212 QKG393212 QUC393212 RDY393212 RNU393212 RXQ393212 SHM393212 SRI393212 TBE393212 TLA393212 TUW393212 UES393212 UOO393212 UYK393212 VIG393212 VSC393212 WBY393212 WLU393212 WVQ393212 JE458748 TA458748 ACW458748 AMS458748 AWO458748 BGK458748 BQG458748 CAC458748 CJY458748 CTU458748 DDQ458748 DNM458748 DXI458748 EHE458748 ERA458748 FAW458748 FKS458748 FUO458748 GEK458748 GOG458748 GYC458748 HHY458748 HRU458748 IBQ458748 ILM458748 IVI458748 JFE458748 JPA458748 JYW458748 KIS458748 KSO458748 LCK458748 LMG458748 LWC458748 MFY458748 MPU458748 MZQ458748 NJM458748 NTI458748 ODE458748 ONA458748 OWW458748 PGS458748 PQO458748 QAK458748 QKG458748 QUC458748 RDY458748 RNU458748 RXQ458748 SHM458748 SRI458748 TBE458748 TLA458748 TUW458748 UES458748 UOO458748 UYK458748 VIG458748 VSC458748 WBY458748 WLU458748 WVQ458748 JE524284 TA524284 ACW524284 AMS524284 AWO524284 BGK524284 BQG524284 CAC524284 CJY524284 CTU524284 DDQ524284 DNM524284 DXI524284 EHE524284 ERA524284 FAW524284 FKS524284 FUO524284 GEK524284 GOG524284 GYC524284 HHY524284 HRU524284 IBQ524284 ILM524284 IVI524284 JFE524284 JPA524284 JYW524284 KIS524284 KSO524284 LCK524284 LMG524284 LWC524284 MFY524284 MPU524284 MZQ524284 NJM524284 NTI524284 ODE524284 ONA524284 OWW524284 PGS524284 PQO524284 QAK524284 QKG524284 QUC524284 RDY524284 RNU524284 RXQ524284 SHM524284 SRI524284 TBE524284 TLA524284 TUW524284 UES524284 UOO524284 UYK524284 VIG524284 VSC524284 WBY524284 WLU524284 WVQ524284 JE589820 TA589820 ACW589820 AMS589820 AWO589820 BGK589820 BQG589820 CAC589820 CJY589820 CTU589820 DDQ589820 DNM589820 DXI589820 EHE589820 ERA589820 FAW589820 FKS589820 FUO589820 GEK589820 GOG589820 GYC589820 HHY589820 HRU589820 IBQ589820 ILM589820 IVI589820 JFE589820 JPA589820 JYW589820 KIS589820 KSO589820 LCK589820 LMG589820 LWC589820 MFY589820 MPU589820 MZQ589820 NJM589820 NTI589820 ODE589820 ONA589820 OWW589820 PGS589820 PQO589820 QAK589820 QKG589820 QUC589820 RDY589820 RNU589820 RXQ589820 SHM589820 SRI589820 TBE589820 TLA589820 TUW589820 UES589820 UOO589820 UYK589820 VIG589820 VSC589820 WBY589820 WLU589820 WVQ589820 JE655356 TA655356 ACW655356 AMS655356 AWO655356 BGK655356 BQG655356 CAC655356 CJY655356 CTU655356 DDQ655356 DNM655356 DXI655356 EHE655356 ERA655356 FAW655356 FKS655356 FUO655356 GEK655356 GOG655356 GYC655356 HHY655356 HRU655356 IBQ655356 ILM655356 IVI655356 JFE655356 JPA655356 JYW655356 KIS655356 KSO655356 LCK655356 LMG655356 LWC655356 MFY655356 MPU655356 MZQ655356 NJM655356 NTI655356 ODE655356 ONA655356 OWW655356 PGS655356 PQO655356 QAK655356 QKG655356 QUC655356 RDY655356 RNU655356 RXQ655356 SHM655356 SRI655356 TBE655356 TLA655356 TUW655356 UES655356 UOO655356 UYK655356 VIG655356 VSC655356 WBY655356 WLU655356 WVQ655356 JE720892 TA720892 ACW720892 AMS720892 AWO720892 BGK720892 BQG720892 CAC720892 CJY720892 CTU720892 DDQ720892 DNM720892 DXI720892 EHE720892 ERA720892 FAW720892 FKS720892 FUO720892 GEK720892 GOG720892 GYC720892 HHY720892 HRU720892 IBQ720892 ILM720892 IVI720892 JFE720892 JPA720892 JYW720892 KIS720892 KSO720892 LCK720892 LMG720892 LWC720892 MFY720892 MPU720892 MZQ720892 NJM720892 NTI720892 ODE720892 ONA720892 OWW720892 PGS720892 PQO720892 QAK720892 QKG720892 QUC720892 RDY720892 RNU720892 RXQ720892 SHM720892 SRI720892 TBE720892 TLA720892 TUW720892 UES720892 UOO720892 UYK720892 VIG720892 VSC720892 WBY720892 WLU720892 WVQ720892 JE786428 TA786428 ACW786428 AMS786428 AWO786428 BGK786428 BQG786428 CAC786428 CJY786428 CTU786428 DDQ786428 DNM786428 DXI786428 EHE786428 ERA786428 FAW786428 FKS786428 FUO786428 GEK786428 GOG786428 GYC786428 HHY786428 HRU786428 IBQ786428 ILM786428 IVI786428 JFE786428 JPA786428 JYW786428 KIS786428 KSO786428 LCK786428 LMG786428 LWC786428 MFY786428 MPU786428 MZQ786428 NJM786428 NTI786428 ODE786428 ONA786428 OWW786428 PGS786428 PQO786428 QAK786428 QKG786428 QUC786428 RDY786428 RNU786428 RXQ786428 SHM786428 SRI786428 TBE786428 TLA786428 TUW786428 UES786428 UOO786428 UYK786428 VIG786428 VSC786428 WBY786428 WLU786428 WVQ786428 JE851964 TA851964 ACW851964 AMS851964 AWO851964 BGK851964 BQG851964 CAC851964 CJY851964 CTU851964 DDQ851964 DNM851964 DXI851964 EHE851964 ERA851964 FAW851964 FKS851964 FUO851964 GEK851964 GOG851964 GYC851964 HHY851964 HRU851964 IBQ851964 ILM851964 IVI851964 JFE851964 JPA851964 JYW851964 KIS851964 KSO851964 LCK851964 LMG851964 LWC851964 MFY851964 MPU851964 MZQ851964 NJM851964 NTI851964 ODE851964 ONA851964 OWW851964 PGS851964 PQO851964 QAK851964 QKG851964 QUC851964 RDY851964 RNU851964 RXQ851964 SHM851964 SRI851964 TBE851964 TLA851964 TUW851964 UES851964 UOO851964 UYK851964 VIG851964 VSC851964 WBY851964 WLU851964 WVQ851964 JE917500 TA917500 ACW917500 AMS917500 AWO917500 BGK917500 BQG917500 CAC917500 CJY917500 CTU917500 DDQ917500 DNM917500 DXI917500 EHE917500 ERA917500 FAW917500 FKS917500 FUO917500 GEK917500 GOG917500 GYC917500 HHY917500 HRU917500 IBQ917500 ILM917500 IVI917500 JFE917500 JPA917500 JYW917500 KIS917500 KSO917500 LCK917500 LMG917500 LWC917500 MFY917500 MPU917500 MZQ917500 NJM917500 NTI917500 ODE917500 ONA917500 OWW917500 PGS917500 PQO917500 QAK917500 QKG917500 QUC917500 RDY917500 RNU917500 RXQ917500 SHM917500 SRI917500 TBE917500 TLA917500 TUW917500 UES917500 UOO917500 UYK917500 VIG917500 VSC917500 WBY917500 WLU917500 WVQ917500 JE983036 TA983036 ACW983036 AMS983036 AWO983036 BGK983036 BQG983036 CAC983036 CJY983036 CTU983036 DDQ983036 DNM983036 DXI983036 EHE983036 ERA983036 FAW983036 FKS983036 FUO983036 GEK983036 GOG983036 GYC983036 HHY983036 HRU983036 IBQ983036 ILM983036 IVI983036 JFE983036 JPA983036 JYW983036 KIS983036 KSO983036 LCK983036 LMG983036 LWC983036 MFY983036 MPU983036 MZQ983036 NJM983036 NTI983036 ODE983036 ONA983036 OWW983036 PGS983036 PQO983036 QAK983036 QKG983036 QUC983036 RDY983036 RNU983036 RXQ983036 SHM983036 SRI983036 TBE983036 TLA983036 TUW983036 UES983036 UOO983036 UYK983036 VIG983036 VSC983036 WBY983036 WLU983036 WVQ983036 JE65534:JE65537 TA65534:TA65537 ACW65534:ACW65537 AMS65534:AMS65537 AWO65534:AWO65537 BGK65534:BGK65537 BQG65534:BQG65537 CAC65534:CAC65537 CJY65534:CJY65537 CTU65534:CTU65537 DDQ65534:DDQ65537 DNM65534:DNM65537 DXI65534:DXI65537 EHE65534:EHE65537 ERA65534:ERA65537 FAW65534:FAW65537 FKS65534:FKS65537 FUO65534:FUO65537 GEK65534:GEK65537 GOG65534:GOG65537 GYC65534:GYC65537 HHY65534:HHY65537 HRU65534:HRU65537 IBQ65534:IBQ65537 ILM65534:ILM65537 IVI65534:IVI65537 JFE65534:JFE65537 JPA65534:JPA65537 JYW65534:JYW65537 KIS65534:KIS65537 KSO65534:KSO65537 LCK65534:LCK65537 LMG65534:LMG65537 LWC65534:LWC65537 MFY65534:MFY65537 MPU65534:MPU65537 MZQ65534:MZQ65537 NJM65534:NJM65537 NTI65534:NTI65537 ODE65534:ODE65537 ONA65534:ONA65537 OWW65534:OWW65537 PGS65534:PGS65537 PQO65534:PQO65537 QAK65534:QAK65537 QKG65534:QKG65537 QUC65534:QUC65537 RDY65534:RDY65537 RNU65534:RNU65537 RXQ65534:RXQ65537 SHM65534:SHM65537 SRI65534:SRI65537 TBE65534:TBE65537 TLA65534:TLA65537 TUW65534:TUW65537 UES65534:UES65537 UOO65534:UOO65537 UYK65534:UYK65537 VIG65534:VIG65537 VSC65534:VSC65537 WBY65534:WBY65537 WLU65534:WLU65537 WVQ65534:WVQ65537 JE131070:JE131073 TA131070:TA131073 ACW131070:ACW131073 AMS131070:AMS131073 AWO131070:AWO131073 BGK131070:BGK131073 BQG131070:BQG131073 CAC131070:CAC131073 CJY131070:CJY131073 CTU131070:CTU131073 DDQ131070:DDQ131073 DNM131070:DNM131073 DXI131070:DXI131073 EHE131070:EHE131073 ERA131070:ERA131073 FAW131070:FAW131073 FKS131070:FKS131073 FUO131070:FUO131073 GEK131070:GEK131073 GOG131070:GOG131073 GYC131070:GYC131073 HHY131070:HHY131073 HRU131070:HRU131073 IBQ131070:IBQ131073 ILM131070:ILM131073 IVI131070:IVI131073 JFE131070:JFE131073 JPA131070:JPA131073 JYW131070:JYW131073 KIS131070:KIS131073 KSO131070:KSO131073 LCK131070:LCK131073 LMG131070:LMG131073 LWC131070:LWC131073 MFY131070:MFY131073 MPU131070:MPU131073 MZQ131070:MZQ131073 NJM131070:NJM131073 NTI131070:NTI131073 ODE131070:ODE131073 ONA131070:ONA131073 OWW131070:OWW131073 PGS131070:PGS131073 PQO131070:PQO131073 QAK131070:QAK131073 QKG131070:QKG131073 QUC131070:QUC131073 RDY131070:RDY131073 RNU131070:RNU131073 RXQ131070:RXQ131073 SHM131070:SHM131073 SRI131070:SRI131073 TBE131070:TBE131073 TLA131070:TLA131073 TUW131070:TUW131073 UES131070:UES131073 UOO131070:UOO131073 UYK131070:UYK131073 VIG131070:VIG131073 VSC131070:VSC131073 WBY131070:WBY131073 WLU131070:WLU131073 WVQ131070:WVQ131073 JE196606:JE196609 TA196606:TA196609 ACW196606:ACW196609 AMS196606:AMS196609 AWO196606:AWO196609 BGK196606:BGK196609 BQG196606:BQG196609 CAC196606:CAC196609 CJY196606:CJY196609 CTU196606:CTU196609 DDQ196606:DDQ196609 DNM196606:DNM196609 DXI196606:DXI196609 EHE196606:EHE196609 ERA196606:ERA196609 FAW196606:FAW196609 FKS196606:FKS196609 FUO196606:FUO196609 GEK196606:GEK196609 GOG196606:GOG196609 GYC196606:GYC196609 HHY196606:HHY196609 HRU196606:HRU196609 IBQ196606:IBQ196609 ILM196606:ILM196609 IVI196606:IVI196609 JFE196606:JFE196609 JPA196606:JPA196609 JYW196606:JYW196609 KIS196606:KIS196609 KSO196606:KSO196609 LCK196606:LCK196609 LMG196606:LMG196609 LWC196606:LWC196609 MFY196606:MFY196609 MPU196606:MPU196609 MZQ196606:MZQ196609 NJM196606:NJM196609 NTI196606:NTI196609 ODE196606:ODE196609 ONA196606:ONA196609 OWW196606:OWW196609 PGS196606:PGS196609 PQO196606:PQO196609 QAK196606:QAK196609 QKG196606:QKG196609 QUC196606:QUC196609 RDY196606:RDY196609 RNU196606:RNU196609 RXQ196606:RXQ196609 SHM196606:SHM196609 SRI196606:SRI196609 TBE196606:TBE196609 TLA196606:TLA196609 TUW196606:TUW196609 UES196606:UES196609 UOO196606:UOO196609 UYK196606:UYK196609 VIG196606:VIG196609 VSC196606:VSC196609 WBY196606:WBY196609 WLU196606:WLU196609 WVQ196606:WVQ196609 JE262142:JE262145 TA262142:TA262145 ACW262142:ACW262145 AMS262142:AMS262145 AWO262142:AWO262145 BGK262142:BGK262145 BQG262142:BQG262145 CAC262142:CAC262145 CJY262142:CJY262145 CTU262142:CTU262145 DDQ262142:DDQ262145 DNM262142:DNM262145 DXI262142:DXI262145 EHE262142:EHE262145 ERA262142:ERA262145 FAW262142:FAW262145 FKS262142:FKS262145 FUO262142:FUO262145 GEK262142:GEK262145 GOG262142:GOG262145 GYC262142:GYC262145 HHY262142:HHY262145 HRU262142:HRU262145 IBQ262142:IBQ262145 ILM262142:ILM262145 IVI262142:IVI262145 JFE262142:JFE262145 JPA262142:JPA262145 JYW262142:JYW262145 KIS262142:KIS262145 KSO262142:KSO262145 LCK262142:LCK262145 LMG262142:LMG262145 LWC262142:LWC262145 MFY262142:MFY262145 MPU262142:MPU262145 MZQ262142:MZQ262145 NJM262142:NJM262145 NTI262142:NTI262145 ODE262142:ODE262145 ONA262142:ONA262145 OWW262142:OWW262145 PGS262142:PGS262145 PQO262142:PQO262145 QAK262142:QAK262145 QKG262142:QKG262145 QUC262142:QUC262145 RDY262142:RDY262145 RNU262142:RNU262145 RXQ262142:RXQ262145 SHM262142:SHM262145 SRI262142:SRI262145 TBE262142:TBE262145 TLA262142:TLA262145 TUW262142:TUW262145 UES262142:UES262145 UOO262142:UOO262145 UYK262142:UYK262145 VIG262142:VIG262145 VSC262142:VSC262145 WBY262142:WBY262145 WLU262142:WLU262145 WVQ262142:WVQ262145 JE327678:JE327681 TA327678:TA327681 ACW327678:ACW327681 AMS327678:AMS327681 AWO327678:AWO327681 BGK327678:BGK327681 BQG327678:BQG327681 CAC327678:CAC327681 CJY327678:CJY327681 CTU327678:CTU327681 DDQ327678:DDQ327681 DNM327678:DNM327681 DXI327678:DXI327681 EHE327678:EHE327681 ERA327678:ERA327681 FAW327678:FAW327681 FKS327678:FKS327681 FUO327678:FUO327681 GEK327678:GEK327681 GOG327678:GOG327681 GYC327678:GYC327681 HHY327678:HHY327681 HRU327678:HRU327681 IBQ327678:IBQ327681 ILM327678:ILM327681 IVI327678:IVI327681 JFE327678:JFE327681 JPA327678:JPA327681 JYW327678:JYW327681 KIS327678:KIS327681 KSO327678:KSO327681 LCK327678:LCK327681 LMG327678:LMG327681 LWC327678:LWC327681 MFY327678:MFY327681 MPU327678:MPU327681 MZQ327678:MZQ327681 NJM327678:NJM327681 NTI327678:NTI327681 ODE327678:ODE327681 ONA327678:ONA327681 OWW327678:OWW327681 PGS327678:PGS327681 PQO327678:PQO327681 QAK327678:QAK327681 QKG327678:QKG327681 QUC327678:QUC327681 RDY327678:RDY327681 RNU327678:RNU327681 RXQ327678:RXQ327681 SHM327678:SHM327681 SRI327678:SRI327681 TBE327678:TBE327681 TLA327678:TLA327681 TUW327678:TUW327681 UES327678:UES327681 UOO327678:UOO327681 UYK327678:UYK327681 VIG327678:VIG327681 VSC327678:VSC327681 WBY327678:WBY327681 WLU327678:WLU327681 WVQ327678:WVQ327681 JE393214:JE393217 TA393214:TA393217 ACW393214:ACW393217 AMS393214:AMS393217 AWO393214:AWO393217 BGK393214:BGK393217 BQG393214:BQG393217 CAC393214:CAC393217 CJY393214:CJY393217 CTU393214:CTU393217 DDQ393214:DDQ393217 DNM393214:DNM393217 DXI393214:DXI393217 EHE393214:EHE393217 ERA393214:ERA393217 FAW393214:FAW393217 FKS393214:FKS393217 FUO393214:FUO393217 GEK393214:GEK393217 GOG393214:GOG393217 GYC393214:GYC393217 HHY393214:HHY393217 HRU393214:HRU393217 IBQ393214:IBQ393217 ILM393214:ILM393217 IVI393214:IVI393217 JFE393214:JFE393217 JPA393214:JPA393217 JYW393214:JYW393217 KIS393214:KIS393217 KSO393214:KSO393217 LCK393214:LCK393217 LMG393214:LMG393217 LWC393214:LWC393217 MFY393214:MFY393217 MPU393214:MPU393217 MZQ393214:MZQ393217 NJM393214:NJM393217 NTI393214:NTI393217 ODE393214:ODE393217 ONA393214:ONA393217 OWW393214:OWW393217 PGS393214:PGS393217 PQO393214:PQO393217 QAK393214:QAK393217 QKG393214:QKG393217 QUC393214:QUC393217 RDY393214:RDY393217 RNU393214:RNU393217 RXQ393214:RXQ393217 SHM393214:SHM393217 SRI393214:SRI393217 TBE393214:TBE393217 TLA393214:TLA393217 TUW393214:TUW393217 UES393214:UES393217 UOO393214:UOO393217 UYK393214:UYK393217 VIG393214:VIG393217 VSC393214:VSC393217 WBY393214:WBY393217 WLU393214:WLU393217 WVQ393214:WVQ393217 JE458750:JE458753 TA458750:TA458753 ACW458750:ACW458753 AMS458750:AMS458753 AWO458750:AWO458753 BGK458750:BGK458753 BQG458750:BQG458753 CAC458750:CAC458753 CJY458750:CJY458753 CTU458750:CTU458753 DDQ458750:DDQ458753 DNM458750:DNM458753 DXI458750:DXI458753 EHE458750:EHE458753 ERA458750:ERA458753 FAW458750:FAW458753 FKS458750:FKS458753 FUO458750:FUO458753 GEK458750:GEK458753 GOG458750:GOG458753 GYC458750:GYC458753 HHY458750:HHY458753 HRU458750:HRU458753 IBQ458750:IBQ458753 ILM458750:ILM458753 IVI458750:IVI458753 JFE458750:JFE458753 JPA458750:JPA458753 JYW458750:JYW458753 KIS458750:KIS458753 KSO458750:KSO458753 LCK458750:LCK458753 LMG458750:LMG458753 LWC458750:LWC458753 MFY458750:MFY458753 MPU458750:MPU458753 MZQ458750:MZQ458753 NJM458750:NJM458753 NTI458750:NTI458753 ODE458750:ODE458753 ONA458750:ONA458753 OWW458750:OWW458753 PGS458750:PGS458753 PQO458750:PQO458753 QAK458750:QAK458753 QKG458750:QKG458753 QUC458750:QUC458753 RDY458750:RDY458753 RNU458750:RNU458753 RXQ458750:RXQ458753 SHM458750:SHM458753 SRI458750:SRI458753 TBE458750:TBE458753 TLA458750:TLA458753 TUW458750:TUW458753 UES458750:UES458753 UOO458750:UOO458753 UYK458750:UYK458753 VIG458750:VIG458753 VSC458750:VSC458753 WBY458750:WBY458753 WLU458750:WLU458753 WVQ458750:WVQ458753 JE524286:JE524289 TA524286:TA524289 ACW524286:ACW524289 AMS524286:AMS524289 AWO524286:AWO524289 BGK524286:BGK524289 BQG524286:BQG524289 CAC524286:CAC524289 CJY524286:CJY524289 CTU524286:CTU524289 DDQ524286:DDQ524289 DNM524286:DNM524289 DXI524286:DXI524289 EHE524286:EHE524289 ERA524286:ERA524289 FAW524286:FAW524289 FKS524286:FKS524289 FUO524286:FUO524289 GEK524286:GEK524289 GOG524286:GOG524289 GYC524286:GYC524289 HHY524286:HHY524289 HRU524286:HRU524289 IBQ524286:IBQ524289 ILM524286:ILM524289 IVI524286:IVI524289 JFE524286:JFE524289 JPA524286:JPA524289 JYW524286:JYW524289 KIS524286:KIS524289 KSO524286:KSO524289 LCK524286:LCK524289 LMG524286:LMG524289 LWC524286:LWC524289 MFY524286:MFY524289 MPU524286:MPU524289 MZQ524286:MZQ524289 NJM524286:NJM524289 NTI524286:NTI524289 ODE524286:ODE524289 ONA524286:ONA524289 OWW524286:OWW524289 PGS524286:PGS524289 PQO524286:PQO524289 QAK524286:QAK524289 QKG524286:QKG524289 QUC524286:QUC524289 RDY524286:RDY524289 RNU524286:RNU524289 RXQ524286:RXQ524289 SHM524286:SHM524289 SRI524286:SRI524289 TBE524286:TBE524289 TLA524286:TLA524289 TUW524286:TUW524289 UES524286:UES524289 UOO524286:UOO524289 UYK524286:UYK524289 VIG524286:VIG524289 VSC524286:VSC524289 WBY524286:WBY524289 WLU524286:WLU524289 WVQ524286:WVQ524289 JE589822:JE589825 TA589822:TA589825 ACW589822:ACW589825 AMS589822:AMS589825 AWO589822:AWO589825 BGK589822:BGK589825 BQG589822:BQG589825 CAC589822:CAC589825 CJY589822:CJY589825 CTU589822:CTU589825 DDQ589822:DDQ589825 DNM589822:DNM589825 DXI589822:DXI589825 EHE589822:EHE589825 ERA589822:ERA589825 FAW589822:FAW589825 FKS589822:FKS589825 FUO589822:FUO589825 GEK589822:GEK589825 GOG589822:GOG589825 GYC589822:GYC589825 HHY589822:HHY589825 HRU589822:HRU589825 IBQ589822:IBQ589825 ILM589822:ILM589825 IVI589822:IVI589825 JFE589822:JFE589825 JPA589822:JPA589825 JYW589822:JYW589825 KIS589822:KIS589825 KSO589822:KSO589825 LCK589822:LCK589825 LMG589822:LMG589825 LWC589822:LWC589825 MFY589822:MFY589825 MPU589822:MPU589825 MZQ589822:MZQ589825 NJM589822:NJM589825 NTI589822:NTI589825 ODE589822:ODE589825 ONA589822:ONA589825 OWW589822:OWW589825 PGS589822:PGS589825 PQO589822:PQO589825 QAK589822:QAK589825 QKG589822:QKG589825 QUC589822:QUC589825 RDY589822:RDY589825 RNU589822:RNU589825 RXQ589822:RXQ589825 SHM589822:SHM589825 SRI589822:SRI589825 TBE589822:TBE589825 TLA589822:TLA589825 TUW589822:TUW589825 UES589822:UES589825 UOO589822:UOO589825 UYK589822:UYK589825 VIG589822:VIG589825 VSC589822:VSC589825 WBY589822:WBY589825 WLU589822:WLU589825 WVQ589822:WVQ589825 JE655358:JE655361 TA655358:TA655361 ACW655358:ACW655361 AMS655358:AMS655361 AWO655358:AWO655361 BGK655358:BGK655361 BQG655358:BQG655361 CAC655358:CAC655361 CJY655358:CJY655361 CTU655358:CTU655361 DDQ655358:DDQ655361 DNM655358:DNM655361 DXI655358:DXI655361 EHE655358:EHE655361 ERA655358:ERA655361 FAW655358:FAW655361 FKS655358:FKS655361 FUO655358:FUO655361 GEK655358:GEK655361 GOG655358:GOG655361 GYC655358:GYC655361 HHY655358:HHY655361 HRU655358:HRU655361 IBQ655358:IBQ655361 ILM655358:ILM655361 IVI655358:IVI655361 JFE655358:JFE655361 JPA655358:JPA655361 JYW655358:JYW655361 KIS655358:KIS655361 KSO655358:KSO655361 LCK655358:LCK655361 LMG655358:LMG655361 LWC655358:LWC655361 MFY655358:MFY655361 MPU655358:MPU655361 MZQ655358:MZQ655361 NJM655358:NJM655361 NTI655358:NTI655361 ODE655358:ODE655361 ONA655358:ONA655361 OWW655358:OWW655361 PGS655358:PGS655361 PQO655358:PQO655361 QAK655358:QAK655361 QKG655358:QKG655361 QUC655358:QUC655361 RDY655358:RDY655361 RNU655358:RNU655361 RXQ655358:RXQ655361 SHM655358:SHM655361 SRI655358:SRI655361 TBE655358:TBE655361 TLA655358:TLA655361 TUW655358:TUW655361 UES655358:UES655361 UOO655358:UOO655361 UYK655358:UYK655361 VIG655358:VIG655361 VSC655358:VSC655361 WBY655358:WBY655361 WLU655358:WLU655361 WVQ655358:WVQ655361 JE720894:JE720897 TA720894:TA720897 ACW720894:ACW720897 AMS720894:AMS720897 AWO720894:AWO720897 BGK720894:BGK720897 BQG720894:BQG720897 CAC720894:CAC720897 CJY720894:CJY720897 CTU720894:CTU720897 DDQ720894:DDQ720897 DNM720894:DNM720897 DXI720894:DXI720897 EHE720894:EHE720897 ERA720894:ERA720897 FAW720894:FAW720897 FKS720894:FKS720897 FUO720894:FUO720897 GEK720894:GEK720897 GOG720894:GOG720897 GYC720894:GYC720897 HHY720894:HHY720897 HRU720894:HRU720897 IBQ720894:IBQ720897 ILM720894:ILM720897 IVI720894:IVI720897 JFE720894:JFE720897 JPA720894:JPA720897 JYW720894:JYW720897 KIS720894:KIS720897 KSO720894:KSO720897 LCK720894:LCK720897 LMG720894:LMG720897 LWC720894:LWC720897 MFY720894:MFY720897 MPU720894:MPU720897 MZQ720894:MZQ720897 NJM720894:NJM720897 NTI720894:NTI720897 ODE720894:ODE720897 ONA720894:ONA720897 OWW720894:OWW720897 PGS720894:PGS720897 PQO720894:PQO720897 QAK720894:QAK720897 QKG720894:QKG720897 QUC720894:QUC720897 RDY720894:RDY720897 RNU720894:RNU720897 RXQ720894:RXQ720897 SHM720894:SHM720897 SRI720894:SRI720897 TBE720894:TBE720897 TLA720894:TLA720897 TUW720894:TUW720897 UES720894:UES720897 UOO720894:UOO720897 UYK720894:UYK720897 VIG720894:VIG720897 VSC720894:VSC720897 WBY720894:WBY720897 WLU720894:WLU720897 WVQ720894:WVQ720897 JE786430:JE786433 TA786430:TA786433 ACW786430:ACW786433 AMS786430:AMS786433 AWO786430:AWO786433 BGK786430:BGK786433 BQG786430:BQG786433 CAC786430:CAC786433 CJY786430:CJY786433 CTU786430:CTU786433 DDQ786430:DDQ786433 DNM786430:DNM786433 DXI786430:DXI786433 EHE786430:EHE786433 ERA786430:ERA786433 FAW786430:FAW786433 FKS786430:FKS786433 FUO786430:FUO786433 GEK786430:GEK786433 GOG786430:GOG786433 GYC786430:GYC786433 HHY786430:HHY786433 HRU786430:HRU786433 IBQ786430:IBQ786433 ILM786430:ILM786433 IVI786430:IVI786433 JFE786430:JFE786433 JPA786430:JPA786433 JYW786430:JYW786433 KIS786430:KIS786433 KSO786430:KSO786433 LCK786430:LCK786433 LMG786430:LMG786433 LWC786430:LWC786433 MFY786430:MFY786433 MPU786430:MPU786433 MZQ786430:MZQ786433 NJM786430:NJM786433 NTI786430:NTI786433 ODE786430:ODE786433 ONA786430:ONA786433 OWW786430:OWW786433 PGS786430:PGS786433 PQO786430:PQO786433 QAK786430:QAK786433 QKG786430:QKG786433 QUC786430:QUC786433 RDY786430:RDY786433 RNU786430:RNU786433 RXQ786430:RXQ786433 SHM786430:SHM786433 SRI786430:SRI786433 TBE786430:TBE786433 TLA786430:TLA786433 TUW786430:TUW786433 UES786430:UES786433 UOO786430:UOO786433 UYK786430:UYK786433 VIG786430:VIG786433 VSC786430:VSC786433 WBY786430:WBY786433 WLU786430:WLU786433 WVQ786430:WVQ786433 JE851966:JE851969 TA851966:TA851969 ACW851966:ACW851969 AMS851966:AMS851969 AWO851966:AWO851969 BGK851966:BGK851969 BQG851966:BQG851969 CAC851966:CAC851969 CJY851966:CJY851969 CTU851966:CTU851969 DDQ851966:DDQ851969 DNM851966:DNM851969 DXI851966:DXI851969 EHE851966:EHE851969 ERA851966:ERA851969 FAW851966:FAW851969 FKS851966:FKS851969 FUO851966:FUO851969 GEK851966:GEK851969 GOG851966:GOG851969 GYC851966:GYC851969 HHY851966:HHY851969 HRU851966:HRU851969 IBQ851966:IBQ851969 ILM851966:ILM851969 IVI851966:IVI851969 JFE851966:JFE851969 JPA851966:JPA851969 JYW851966:JYW851969 KIS851966:KIS851969 KSO851966:KSO851969 LCK851966:LCK851969 LMG851966:LMG851969 LWC851966:LWC851969 MFY851966:MFY851969 MPU851966:MPU851969 MZQ851966:MZQ851969 NJM851966:NJM851969 NTI851966:NTI851969 ODE851966:ODE851969 ONA851966:ONA851969 OWW851966:OWW851969 PGS851966:PGS851969 PQO851966:PQO851969 QAK851966:QAK851969 QKG851966:QKG851969 QUC851966:QUC851969 RDY851966:RDY851969 RNU851966:RNU851969 RXQ851966:RXQ851969 SHM851966:SHM851969 SRI851966:SRI851969 TBE851966:TBE851969 TLA851966:TLA851969 TUW851966:TUW851969 UES851966:UES851969 UOO851966:UOO851969 UYK851966:UYK851969 VIG851966:VIG851969 VSC851966:VSC851969 WBY851966:WBY851969 WLU851966:WLU851969 WVQ851966:WVQ851969 JE917502:JE917505 TA917502:TA917505 ACW917502:ACW917505 AMS917502:AMS917505 AWO917502:AWO917505 BGK917502:BGK917505 BQG917502:BQG917505 CAC917502:CAC917505 CJY917502:CJY917505 CTU917502:CTU917505 DDQ917502:DDQ917505 DNM917502:DNM917505 DXI917502:DXI917505 EHE917502:EHE917505 ERA917502:ERA917505 FAW917502:FAW917505 FKS917502:FKS917505 FUO917502:FUO917505 GEK917502:GEK917505 GOG917502:GOG917505 GYC917502:GYC917505 HHY917502:HHY917505 HRU917502:HRU917505 IBQ917502:IBQ917505 ILM917502:ILM917505 IVI917502:IVI917505 JFE917502:JFE917505 JPA917502:JPA917505 JYW917502:JYW917505 KIS917502:KIS917505 KSO917502:KSO917505 LCK917502:LCK917505 LMG917502:LMG917505 LWC917502:LWC917505 MFY917502:MFY917505 MPU917502:MPU917505 MZQ917502:MZQ917505 NJM917502:NJM917505 NTI917502:NTI917505 ODE917502:ODE917505 ONA917502:ONA917505 OWW917502:OWW917505 PGS917502:PGS917505 PQO917502:PQO917505 QAK917502:QAK917505 QKG917502:QKG917505 QUC917502:QUC917505 RDY917502:RDY917505 RNU917502:RNU917505 RXQ917502:RXQ917505 SHM917502:SHM917505 SRI917502:SRI917505 TBE917502:TBE917505 TLA917502:TLA917505 TUW917502:TUW917505 UES917502:UES917505 UOO917502:UOO917505 UYK917502:UYK917505 VIG917502:VIG917505 VSC917502:VSC917505 WBY917502:WBY917505 WLU917502:WLU917505 WVQ917502:WVQ917505 JE983038:JE983041 TA983038:TA983041 ACW983038:ACW983041 AMS983038:AMS983041 AWO983038:AWO983041 BGK983038:BGK983041 BQG983038:BQG983041 CAC983038:CAC983041 CJY983038:CJY983041 CTU983038:CTU983041 DDQ983038:DDQ983041 DNM983038:DNM983041 DXI983038:DXI983041 EHE983038:EHE983041 ERA983038:ERA983041 FAW983038:FAW983041 FKS983038:FKS983041 FUO983038:FUO983041 GEK983038:GEK983041 GOG983038:GOG983041 GYC983038:GYC983041 HHY983038:HHY983041 HRU983038:HRU983041 IBQ983038:IBQ983041 ILM983038:ILM983041 IVI983038:IVI983041 JFE983038:JFE983041 JPA983038:JPA983041 JYW983038:JYW983041 KIS983038:KIS983041 KSO983038:KSO983041 LCK983038:LCK983041 LMG983038:LMG983041 LWC983038:LWC983041 MFY983038:MFY983041 MPU983038:MPU983041 MZQ983038:MZQ983041 NJM983038:NJM983041 NTI983038:NTI983041 ODE983038:ODE983041 ONA983038:ONA983041 OWW983038:OWW983041 PGS983038:PGS983041 PQO983038:PQO983041 QAK983038:QAK983041 QKG983038:QKG983041 QUC983038:QUC983041 RDY983038:RDY983041 RNU983038:RNU983041 RXQ983038:RXQ983041 SHM983038:SHM983041 SRI983038:SRI983041 TBE983038:TBE983041 TLA983038:TLA983041 TUW983038:TUW983041 UES983038:UES983041 UOO983038:UOO983041 UYK983038:UYK983041 VIG983038:VIG983041 VSC983038:VSC983041 WBY983038:WBY983041 WLU983038:WLU983041 WVQ983038:WVQ983041">
      <formula1>900</formula1>
    </dataValidation>
    <dataValidation type="textLength" operator="lessThanOrEqual" allowBlank="1" showInputMessage="1" showErrorMessage="1" errorTitle="Ошибка" error="Допускается ввод не более 900 символов!" prompt="Укажите ссылку на публичные договоры поставок регулируемых товаров, оказания регулируемых услуг, договоры о подключении к централизованной системе горячего водоснабжения, размещенные в сети &quot;Интернет&quot;." sqref="WVP983036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F65532 JD65532 SZ65532 ACV65532 AMR65532 AWN65532 BGJ65532 BQF65532 CAB65532 CJX65532 CTT65532 DDP65532 DNL65532 DXH65532 EHD65532 EQZ65532 FAV65532 FKR65532 FUN65532 GEJ65532 GOF65532 GYB65532 HHX65532 HRT65532 IBP65532 ILL65532 IVH65532 JFD65532 JOZ65532 JYV65532 KIR65532 KSN65532 LCJ65532 LMF65532 LWB65532 MFX65532 MPT65532 MZP65532 NJL65532 NTH65532 ODD65532 OMZ65532 OWV65532 PGR65532 PQN65532 QAJ65532 QKF65532 QUB65532 RDX65532 RNT65532 RXP65532 SHL65532 SRH65532 TBD65532 TKZ65532 TUV65532 UER65532 UON65532 UYJ65532 VIF65532 VSB65532 WBX65532 WLT65532 WVP65532 F131068 JD131068 SZ131068 ACV131068 AMR131068 AWN131068 BGJ131068 BQF131068 CAB131068 CJX131068 CTT131068 DDP131068 DNL131068 DXH131068 EHD131068 EQZ131068 FAV131068 FKR131068 FUN131068 GEJ131068 GOF131068 GYB131068 HHX131068 HRT131068 IBP131068 ILL131068 IVH131068 JFD131068 JOZ131068 JYV131068 KIR131068 KSN131068 LCJ131068 LMF131068 LWB131068 MFX131068 MPT131068 MZP131068 NJL131068 NTH131068 ODD131068 OMZ131068 OWV131068 PGR131068 PQN131068 QAJ131068 QKF131068 QUB131068 RDX131068 RNT131068 RXP131068 SHL131068 SRH131068 TBD131068 TKZ131068 TUV131068 UER131068 UON131068 UYJ131068 VIF131068 VSB131068 WBX131068 WLT131068 WVP131068 F196604 JD196604 SZ196604 ACV196604 AMR196604 AWN196604 BGJ196604 BQF196604 CAB196604 CJX196604 CTT196604 DDP196604 DNL196604 DXH196604 EHD196604 EQZ196604 FAV196604 FKR196604 FUN196604 GEJ196604 GOF196604 GYB196604 HHX196604 HRT196604 IBP196604 ILL196604 IVH196604 JFD196604 JOZ196604 JYV196604 KIR196604 KSN196604 LCJ196604 LMF196604 LWB196604 MFX196604 MPT196604 MZP196604 NJL196604 NTH196604 ODD196604 OMZ196604 OWV196604 PGR196604 PQN196604 QAJ196604 QKF196604 QUB196604 RDX196604 RNT196604 RXP196604 SHL196604 SRH196604 TBD196604 TKZ196604 TUV196604 UER196604 UON196604 UYJ196604 VIF196604 VSB196604 WBX196604 WLT196604 WVP196604 F262140 JD262140 SZ262140 ACV262140 AMR262140 AWN262140 BGJ262140 BQF262140 CAB262140 CJX262140 CTT262140 DDP262140 DNL262140 DXH262140 EHD262140 EQZ262140 FAV262140 FKR262140 FUN262140 GEJ262140 GOF262140 GYB262140 HHX262140 HRT262140 IBP262140 ILL262140 IVH262140 JFD262140 JOZ262140 JYV262140 KIR262140 KSN262140 LCJ262140 LMF262140 LWB262140 MFX262140 MPT262140 MZP262140 NJL262140 NTH262140 ODD262140 OMZ262140 OWV262140 PGR262140 PQN262140 QAJ262140 QKF262140 QUB262140 RDX262140 RNT262140 RXP262140 SHL262140 SRH262140 TBD262140 TKZ262140 TUV262140 UER262140 UON262140 UYJ262140 VIF262140 VSB262140 WBX262140 WLT262140 WVP262140 F327676 JD327676 SZ327676 ACV327676 AMR327676 AWN327676 BGJ327676 BQF327676 CAB327676 CJX327676 CTT327676 DDP327676 DNL327676 DXH327676 EHD327676 EQZ327676 FAV327676 FKR327676 FUN327676 GEJ327676 GOF327676 GYB327676 HHX327676 HRT327676 IBP327676 ILL327676 IVH327676 JFD327676 JOZ327676 JYV327676 KIR327676 KSN327676 LCJ327676 LMF327676 LWB327676 MFX327676 MPT327676 MZP327676 NJL327676 NTH327676 ODD327676 OMZ327676 OWV327676 PGR327676 PQN327676 QAJ327676 QKF327676 QUB327676 RDX327676 RNT327676 RXP327676 SHL327676 SRH327676 TBD327676 TKZ327676 TUV327676 UER327676 UON327676 UYJ327676 VIF327676 VSB327676 WBX327676 WLT327676 WVP327676 F393212 JD393212 SZ393212 ACV393212 AMR393212 AWN393212 BGJ393212 BQF393212 CAB393212 CJX393212 CTT393212 DDP393212 DNL393212 DXH393212 EHD393212 EQZ393212 FAV393212 FKR393212 FUN393212 GEJ393212 GOF393212 GYB393212 HHX393212 HRT393212 IBP393212 ILL393212 IVH393212 JFD393212 JOZ393212 JYV393212 KIR393212 KSN393212 LCJ393212 LMF393212 LWB393212 MFX393212 MPT393212 MZP393212 NJL393212 NTH393212 ODD393212 OMZ393212 OWV393212 PGR393212 PQN393212 QAJ393212 QKF393212 QUB393212 RDX393212 RNT393212 RXP393212 SHL393212 SRH393212 TBD393212 TKZ393212 TUV393212 UER393212 UON393212 UYJ393212 VIF393212 VSB393212 WBX393212 WLT393212 WVP393212 F458748 JD458748 SZ458748 ACV458748 AMR458748 AWN458748 BGJ458748 BQF458748 CAB458748 CJX458748 CTT458748 DDP458748 DNL458748 DXH458748 EHD458748 EQZ458748 FAV458748 FKR458748 FUN458748 GEJ458748 GOF458748 GYB458748 HHX458748 HRT458748 IBP458748 ILL458748 IVH458748 JFD458748 JOZ458748 JYV458748 KIR458748 KSN458748 LCJ458748 LMF458748 LWB458748 MFX458748 MPT458748 MZP458748 NJL458748 NTH458748 ODD458748 OMZ458748 OWV458748 PGR458748 PQN458748 QAJ458748 QKF458748 QUB458748 RDX458748 RNT458748 RXP458748 SHL458748 SRH458748 TBD458748 TKZ458748 TUV458748 UER458748 UON458748 UYJ458748 VIF458748 VSB458748 WBX458748 WLT458748 WVP458748 F524284 JD524284 SZ524284 ACV524284 AMR524284 AWN524284 BGJ524284 BQF524284 CAB524284 CJX524284 CTT524284 DDP524284 DNL524284 DXH524284 EHD524284 EQZ524284 FAV524284 FKR524284 FUN524284 GEJ524284 GOF524284 GYB524284 HHX524284 HRT524284 IBP524284 ILL524284 IVH524284 JFD524284 JOZ524284 JYV524284 KIR524284 KSN524284 LCJ524284 LMF524284 LWB524284 MFX524284 MPT524284 MZP524284 NJL524284 NTH524284 ODD524284 OMZ524284 OWV524284 PGR524284 PQN524284 QAJ524284 QKF524284 QUB524284 RDX524284 RNT524284 RXP524284 SHL524284 SRH524284 TBD524284 TKZ524284 TUV524284 UER524284 UON524284 UYJ524284 VIF524284 VSB524284 WBX524284 WLT524284 WVP524284 F589820 JD589820 SZ589820 ACV589820 AMR589820 AWN589820 BGJ589820 BQF589820 CAB589820 CJX589820 CTT589820 DDP589820 DNL589820 DXH589820 EHD589820 EQZ589820 FAV589820 FKR589820 FUN589820 GEJ589820 GOF589820 GYB589820 HHX589820 HRT589820 IBP589820 ILL589820 IVH589820 JFD589820 JOZ589820 JYV589820 KIR589820 KSN589820 LCJ589820 LMF589820 LWB589820 MFX589820 MPT589820 MZP589820 NJL589820 NTH589820 ODD589820 OMZ589820 OWV589820 PGR589820 PQN589820 QAJ589820 QKF589820 QUB589820 RDX589820 RNT589820 RXP589820 SHL589820 SRH589820 TBD589820 TKZ589820 TUV589820 UER589820 UON589820 UYJ589820 VIF589820 VSB589820 WBX589820 WLT589820 WVP589820 F655356 JD655356 SZ655356 ACV655356 AMR655356 AWN655356 BGJ655356 BQF655356 CAB655356 CJX655356 CTT655356 DDP655356 DNL655356 DXH655356 EHD655356 EQZ655356 FAV655356 FKR655356 FUN655356 GEJ655356 GOF655356 GYB655356 HHX655356 HRT655356 IBP655356 ILL655356 IVH655356 JFD655356 JOZ655356 JYV655356 KIR655356 KSN655356 LCJ655356 LMF655356 LWB655356 MFX655356 MPT655356 MZP655356 NJL655356 NTH655356 ODD655356 OMZ655356 OWV655356 PGR655356 PQN655356 QAJ655356 QKF655356 QUB655356 RDX655356 RNT655356 RXP655356 SHL655356 SRH655356 TBD655356 TKZ655356 TUV655356 UER655356 UON655356 UYJ655356 VIF655356 VSB655356 WBX655356 WLT655356 WVP655356 F720892 JD720892 SZ720892 ACV720892 AMR720892 AWN720892 BGJ720892 BQF720892 CAB720892 CJX720892 CTT720892 DDP720892 DNL720892 DXH720892 EHD720892 EQZ720892 FAV720892 FKR720892 FUN720892 GEJ720892 GOF720892 GYB720892 HHX720892 HRT720892 IBP720892 ILL720892 IVH720892 JFD720892 JOZ720892 JYV720892 KIR720892 KSN720892 LCJ720892 LMF720892 LWB720892 MFX720892 MPT720892 MZP720892 NJL720892 NTH720892 ODD720892 OMZ720892 OWV720892 PGR720892 PQN720892 QAJ720892 QKF720892 QUB720892 RDX720892 RNT720892 RXP720892 SHL720892 SRH720892 TBD720892 TKZ720892 TUV720892 UER720892 UON720892 UYJ720892 VIF720892 VSB720892 WBX720892 WLT720892 WVP720892 F786428 JD786428 SZ786428 ACV786428 AMR786428 AWN786428 BGJ786428 BQF786428 CAB786428 CJX786428 CTT786428 DDP786428 DNL786428 DXH786428 EHD786428 EQZ786428 FAV786428 FKR786428 FUN786428 GEJ786428 GOF786428 GYB786428 HHX786428 HRT786428 IBP786428 ILL786428 IVH786428 JFD786428 JOZ786428 JYV786428 KIR786428 KSN786428 LCJ786428 LMF786428 LWB786428 MFX786428 MPT786428 MZP786428 NJL786428 NTH786428 ODD786428 OMZ786428 OWV786428 PGR786428 PQN786428 QAJ786428 QKF786428 QUB786428 RDX786428 RNT786428 RXP786428 SHL786428 SRH786428 TBD786428 TKZ786428 TUV786428 UER786428 UON786428 UYJ786428 VIF786428 VSB786428 WBX786428 WLT786428 WVP786428 F851964 JD851964 SZ851964 ACV851964 AMR851964 AWN851964 BGJ851964 BQF851964 CAB851964 CJX851964 CTT851964 DDP851964 DNL851964 DXH851964 EHD851964 EQZ851964 FAV851964 FKR851964 FUN851964 GEJ851964 GOF851964 GYB851964 HHX851964 HRT851964 IBP851964 ILL851964 IVH851964 JFD851964 JOZ851964 JYV851964 KIR851964 KSN851964 LCJ851964 LMF851964 LWB851964 MFX851964 MPT851964 MZP851964 NJL851964 NTH851964 ODD851964 OMZ851964 OWV851964 PGR851964 PQN851964 QAJ851964 QKF851964 QUB851964 RDX851964 RNT851964 RXP851964 SHL851964 SRH851964 TBD851964 TKZ851964 TUV851964 UER851964 UON851964 UYJ851964 VIF851964 VSB851964 WBX851964 WLT851964 WVP851964 F917500 JD917500 SZ917500 ACV917500 AMR917500 AWN917500 BGJ917500 BQF917500 CAB917500 CJX917500 CTT917500 DDP917500 DNL917500 DXH917500 EHD917500 EQZ917500 FAV917500 FKR917500 FUN917500 GEJ917500 GOF917500 GYB917500 HHX917500 HRT917500 IBP917500 ILL917500 IVH917500 JFD917500 JOZ917500 JYV917500 KIR917500 KSN917500 LCJ917500 LMF917500 LWB917500 MFX917500 MPT917500 MZP917500 NJL917500 NTH917500 ODD917500 OMZ917500 OWV917500 PGR917500 PQN917500 QAJ917500 QKF917500 QUB917500 RDX917500 RNT917500 RXP917500 SHL917500 SRH917500 TBD917500 TKZ917500 TUV917500 UER917500 UON917500 UYJ917500 VIF917500 VSB917500 WBX917500 WLT917500 WVP917500 F983036 JD983036 SZ983036 ACV983036 AMR983036 AWN983036 BGJ983036 BQF983036 CAB983036 CJX983036 CTT983036 DDP983036 DNL983036 DXH983036 EHD983036 EQZ983036 FAV983036 FKR983036 FUN983036 GEJ983036 GOF983036 GYB983036 HHX983036 HRT983036 IBP983036 ILL983036 IVH983036 JFD983036 JOZ983036 JYV983036 KIR983036 KSN983036 LCJ983036 LMF983036 LWB983036 MFX983036 MPT983036 MZP983036 NJL983036 NTH983036 ODD983036 OMZ983036 OWV983036 PGR983036 PQN983036 QAJ983036 QKF983036 QUB983036 RDX983036 RNT983036 RXP983036 SHL983036 SRH983036 TBD983036 TKZ983036 TUV983036 UER983036 UON983036 UYJ983036 VIF983036 VSB983036 WBX983036 WLT983036">
      <formula1>900</formula1>
    </dataValidation>
    <dataValidation type="textLength" operator="lessThanOrEqual" allowBlank="1" showInputMessage="1" showErrorMessage="1" errorTitle="Ошибка" error="Допускается ввод не более 900 символов!" prompt="Укажите ссылку на форму заявки, размещенную в сети &quot;Интернет&quot;." sqref="WVP983038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F65534 JD65534 SZ65534 ACV65534 AMR65534 AWN65534 BGJ65534 BQF65534 CAB65534 CJX65534 CTT65534 DDP65534 DNL65534 DXH65534 EHD65534 EQZ65534 FAV65534 FKR65534 FUN65534 GEJ65534 GOF65534 GYB65534 HHX65534 HRT65534 IBP65534 ILL65534 IVH65534 JFD65534 JOZ65534 JYV65534 KIR65534 KSN65534 LCJ65534 LMF65534 LWB65534 MFX65534 MPT65534 MZP65534 NJL65534 NTH65534 ODD65534 OMZ65534 OWV65534 PGR65534 PQN65534 QAJ65534 QKF65534 QUB65534 RDX65534 RNT65534 RXP65534 SHL65534 SRH65534 TBD65534 TKZ65534 TUV65534 UER65534 UON65534 UYJ65534 VIF65534 VSB65534 WBX65534 WLT65534 WVP65534 F131070 JD131070 SZ131070 ACV131070 AMR131070 AWN131070 BGJ131070 BQF131070 CAB131070 CJX131070 CTT131070 DDP131070 DNL131070 DXH131070 EHD131070 EQZ131070 FAV131070 FKR131070 FUN131070 GEJ131070 GOF131070 GYB131070 HHX131070 HRT131070 IBP131070 ILL131070 IVH131070 JFD131070 JOZ131070 JYV131070 KIR131070 KSN131070 LCJ131070 LMF131070 LWB131070 MFX131070 MPT131070 MZP131070 NJL131070 NTH131070 ODD131070 OMZ131070 OWV131070 PGR131070 PQN131070 QAJ131070 QKF131070 QUB131070 RDX131070 RNT131070 RXP131070 SHL131070 SRH131070 TBD131070 TKZ131070 TUV131070 UER131070 UON131070 UYJ131070 VIF131070 VSB131070 WBX131070 WLT131070 WVP131070 F196606 JD196606 SZ196606 ACV196606 AMR196606 AWN196606 BGJ196606 BQF196606 CAB196606 CJX196606 CTT196606 DDP196606 DNL196606 DXH196606 EHD196606 EQZ196606 FAV196606 FKR196606 FUN196606 GEJ196606 GOF196606 GYB196606 HHX196606 HRT196606 IBP196606 ILL196606 IVH196606 JFD196606 JOZ196606 JYV196606 KIR196606 KSN196606 LCJ196606 LMF196606 LWB196606 MFX196606 MPT196606 MZP196606 NJL196606 NTH196606 ODD196606 OMZ196606 OWV196606 PGR196606 PQN196606 QAJ196606 QKF196606 QUB196606 RDX196606 RNT196606 RXP196606 SHL196606 SRH196606 TBD196606 TKZ196606 TUV196606 UER196606 UON196606 UYJ196606 VIF196606 VSB196606 WBX196606 WLT196606 WVP196606 F262142 JD262142 SZ262142 ACV262142 AMR262142 AWN262142 BGJ262142 BQF262142 CAB262142 CJX262142 CTT262142 DDP262142 DNL262142 DXH262142 EHD262142 EQZ262142 FAV262142 FKR262142 FUN262142 GEJ262142 GOF262142 GYB262142 HHX262142 HRT262142 IBP262142 ILL262142 IVH262142 JFD262142 JOZ262142 JYV262142 KIR262142 KSN262142 LCJ262142 LMF262142 LWB262142 MFX262142 MPT262142 MZP262142 NJL262142 NTH262142 ODD262142 OMZ262142 OWV262142 PGR262142 PQN262142 QAJ262142 QKF262142 QUB262142 RDX262142 RNT262142 RXP262142 SHL262142 SRH262142 TBD262142 TKZ262142 TUV262142 UER262142 UON262142 UYJ262142 VIF262142 VSB262142 WBX262142 WLT262142 WVP262142 F327678 JD327678 SZ327678 ACV327678 AMR327678 AWN327678 BGJ327678 BQF327678 CAB327678 CJX327678 CTT327678 DDP327678 DNL327678 DXH327678 EHD327678 EQZ327678 FAV327678 FKR327678 FUN327678 GEJ327678 GOF327678 GYB327678 HHX327678 HRT327678 IBP327678 ILL327678 IVH327678 JFD327678 JOZ327678 JYV327678 KIR327678 KSN327678 LCJ327678 LMF327678 LWB327678 MFX327678 MPT327678 MZP327678 NJL327678 NTH327678 ODD327678 OMZ327678 OWV327678 PGR327678 PQN327678 QAJ327678 QKF327678 QUB327678 RDX327678 RNT327678 RXP327678 SHL327678 SRH327678 TBD327678 TKZ327678 TUV327678 UER327678 UON327678 UYJ327678 VIF327678 VSB327678 WBX327678 WLT327678 WVP327678 F393214 JD393214 SZ393214 ACV393214 AMR393214 AWN393214 BGJ393214 BQF393214 CAB393214 CJX393214 CTT393214 DDP393214 DNL393214 DXH393214 EHD393214 EQZ393214 FAV393214 FKR393214 FUN393214 GEJ393214 GOF393214 GYB393214 HHX393214 HRT393214 IBP393214 ILL393214 IVH393214 JFD393214 JOZ393214 JYV393214 KIR393214 KSN393214 LCJ393214 LMF393214 LWB393214 MFX393214 MPT393214 MZP393214 NJL393214 NTH393214 ODD393214 OMZ393214 OWV393214 PGR393214 PQN393214 QAJ393214 QKF393214 QUB393214 RDX393214 RNT393214 RXP393214 SHL393214 SRH393214 TBD393214 TKZ393214 TUV393214 UER393214 UON393214 UYJ393214 VIF393214 VSB393214 WBX393214 WLT393214 WVP393214 F458750 JD458750 SZ458750 ACV458750 AMR458750 AWN458750 BGJ458750 BQF458750 CAB458750 CJX458750 CTT458750 DDP458750 DNL458750 DXH458750 EHD458750 EQZ458750 FAV458750 FKR458750 FUN458750 GEJ458750 GOF458750 GYB458750 HHX458750 HRT458750 IBP458750 ILL458750 IVH458750 JFD458750 JOZ458750 JYV458750 KIR458750 KSN458750 LCJ458750 LMF458750 LWB458750 MFX458750 MPT458750 MZP458750 NJL458750 NTH458750 ODD458750 OMZ458750 OWV458750 PGR458750 PQN458750 QAJ458750 QKF458750 QUB458750 RDX458750 RNT458750 RXP458750 SHL458750 SRH458750 TBD458750 TKZ458750 TUV458750 UER458750 UON458750 UYJ458750 VIF458750 VSB458750 WBX458750 WLT458750 WVP458750 F524286 JD524286 SZ524286 ACV524286 AMR524286 AWN524286 BGJ524286 BQF524286 CAB524286 CJX524286 CTT524286 DDP524286 DNL524286 DXH524286 EHD524286 EQZ524286 FAV524286 FKR524286 FUN524286 GEJ524286 GOF524286 GYB524286 HHX524286 HRT524286 IBP524286 ILL524286 IVH524286 JFD524286 JOZ524286 JYV524286 KIR524286 KSN524286 LCJ524286 LMF524286 LWB524286 MFX524286 MPT524286 MZP524286 NJL524286 NTH524286 ODD524286 OMZ524286 OWV524286 PGR524286 PQN524286 QAJ524286 QKF524286 QUB524286 RDX524286 RNT524286 RXP524286 SHL524286 SRH524286 TBD524286 TKZ524286 TUV524286 UER524286 UON524286 UYJ524286 VIF524286 VSB524286 WBX524286 WLT524286 WVP524286 F589822 JD589822 SZ589822 ACV589822 AMR589822 AWN589822 BGJ589822 BQF589822 CAB589822 CJX589822 CTT589822 DDP589822 DNL589822 DXH589822 EHD589822 EQZ589822 FAV589822 FKR589822 FUN589822 GEJ589822 GOF589822 GYB589822 HHX589822 HRT589822 IBP589822 ILL589822 IVH589822 JFD589822 JOZ589822 JYV589822 KIR589822 KSN589822 LCJ589822 LMF589822 LWB589822 MFX589822 MPT589822 MZP589822 NJL589822 NTH589822 ODD589822 OMZ589822 OWV589822 PGR589822 PQN589822 QAJ589822 QKF589822 QUB589822 RDX589822 RNT589822 RXP589822 SHL589822 SRH589822 TBD589822 TKZ589822 TUV589822 UER589822 UON589822 UYJ589822 VIF589822 VSB589822 WBX589822 WLT589822 WVP589822 F655358 JD655358 SZ655358 ACV655358 AMR655358 AWN655358 BGJ655358 BQF655358 CAB655358 CJX655358 CTT655358 DDP655358 DNL655358 DXH655358 EHD655358 EQZ655358 FAV655358 FKR655358 FUN655358 GEJ655358 GOF655358 GYB655358 HHX655358 HRT655358 IBP655358 ILL655358 IVH655358 JFD655358 JOZ655358 JYV655358 KIR655358 KSN655358 LCJ655358 LMF655358 LWB655358 MFX655358 MPT655358 MZP655358 NJL655358 NTH655358 ODD655358 OMZ655358 OWV655358 PGR655358 PQN655358 QAJ655358 QKF655358 QUB655358 RDX655358 RNT655358 RXP655358 SHL655358 SRH655358 TBD655358 TKZ655358 TUV655358 UER655358 UON655358 UYJ655358 VIF655358 VSB655358 WBX655358 WLT655358 WVP655358 F720894 JD720894 SZ720894 ACV720894 AMR720894 AWN720894 BGJ720894 BQF720894 CAB720894 CJX720894 CTT720894 DDP720894 DNL720894 DXH720894 EHD720894 EQZ720894 FAV720894 FKR720894 FUN720894 GEJ720894 GOF720894 GYB720894 HHX720894 HRT720894 IBP720894 ILL720894 IVH720894 JFD720894 JOZ720894 JYV720894 KIR720894 KSN720894 LCJ720894 LMF720894 LWB720894 MFX720894 MPT720894 MZP720894 NJL720894 NTH720894 ODD720894 OMZ720894 OWV720894 PGR720894 PQN720894 QAJ720894 QKF720894 QUB720894 RDX720894 RNT720894 RXP720894 SHL720894 SRH720894 TBD720894 TKZ720894 TUV720894 UER720894 UON720894 UYJ720894 VIF720894 VSB720894 WBX720894 WLT720894 WVP720894 F786430 JD786430 SZ786430 ACV786430 AMR786430 AWN786430 BGJ786430 BQF786430 CAB786430 CJX786430 CTT786430 DDP786430 DNL786430 DXH786430 EHD786430 EQZ786430 FAV786430 FKR786430 FUN786430 GEJ786430 GOF786430 GYB786430 HHX786430 HRT786430 IBP786430 ILL786430 IVH786430 JFD786430 JOZ786430 JYV786430 KIR786430 KSN786430 LCJ786430 LMF786430 LWB786430 MFX786430 MPT786430 MZP786430 NJL786430 NTH786430 ODD786430 OMZ786430 OWV786430 PGR786430 PQN786430 QAJ786430 QKF786430 QUB786430 RDX786430 RNT786430 RXP786430 SHL786430 SRH786430 TBD786430 TKZ786430 TUV786430 UER786430 UON786430 UYJ786430 VIF786430 VSB786430 WBX786430 WLT786430 WVP786430 F851966 JD851966 SZ851966 ACV851966 AMR851966 AWN851966 BGJ851966 BQF851966 CAB851966 CJX851966 CTT851966 DDP851966 DNL851966 DXH851966 EHD851966 EQZ851966 FAV851966 FKR851966 FUN851966 GEJ851966 GOF851966 GYB851966 HHX851966 HRT851966 IBP851966 ILL851966 IVH851966 JFD851966 JOZ851966 JYV851966 KIR851966 KSN851966 LCJ851966 LMF851966 LWB851966 MFX851966 MPT851966 MZP851966 NJL851966 NTH851966 ODD851966 OMZ851966 OWV851966 PGR851966 PQN851966 QAJ851966 QKF851966 QUB851966 RDX851966 RNT851966 RXP851966 SHL851966 SRH851966 TBD851966 TKZ851966 TUV851966 UER851966 UON851966 UYJ851966 VIF851966 VSB851966 WBX851966 WLT851966 WVP851966 F917502 JD917502 SZ917502 ACV917502 AMR917502 AWN917502 BGJ917502 BQF917502 CAB917502 CJX917502 CTT917502 DDP917502 DNL917502 DXH917502 EHD917502 EQZ917502 FAV917502 FKR917502 FUN917502 GEJ917502 GOF917502 GYB917502 HHX917502 HRT917502 IBP917502 ILL917502 IVH917502 JFD917502 JOZ917502 JYV917502 KIR917502 KSN917502 LCJ917502 LMF917502 LWB917502 MFX917502 MPT917502 MZP917502 NJL917502 NTH917502 ODD917502 OMZ917502 OWV917502 PGR917502 PQN917502 QAJ917502 QKF917502 QUB917502 RDX917502 RNT917502 RXP917502 SHL917502 SRH917502 TBD917502 TKZ917502 TUV917502 UER917502 UON917502 UYJ917502 VIF917502 VSB917502 WBX917502 WLT917502 WVP917502 F983038 JD983038 SZ983038 ACV983038 AMR983038 AWN983038 BGJ983038 BQF983038 CAB983038 CJX983038 CTT983038 DDP983038 DNL983038 DXH983038 EHD983038 EQZ983038 FAV983038 FKR983038 FUN983038 GEJ983038 GOF983038 GYB983038 HHX983038 HRT983038 IBP983038 ILL983038 IVH983038 JFD983038 JOZ983038 JYV983038 KIR983038 KSN983038 LCJ983038 LMF983038 LWB983038 MFX983038 MPT983038 MZP983038 NJL983038 NTH983038 ODD983038 OMZ983038 OWV983038 PGR983038 PQN983038 QAJ983038 QKF983038 QUB983038 RDX983038 RNT983038 RXP983038 SHL983038 SRH983038 TBD983038 TKZ983038 TUV983038 UER983038 UON983038 UYJ983038 VIF983038 VSB983038 WBX983038 WLT983038">
      <formula1>900</formula1>
    </dataValidation>
    <dataValidation type="decimal" operator="greaterThanOrEqual" allowBlank="1" showInputMessage="1" showErrorMessage="1" error="Допускается ввод только неотрицательных чисел" sqref="O9 O11:O14">
      <formula1>0</formula1>
    </dataValidation>
    <dataValidation type="decimal" operator="greaterThanOrEqual" allowBlank="1" showInputMessage="1" showErrorMessage="1" error="Допускается ввод только действительных чисел" sqref="O16:O17">
      <formula1>-9.99999999999999E+23</formula1>
    </dataValidation>
    <dataValidation type="whole" allowBlank="1" showInputMessage="1" showErrorMessage="1" error="Некорректное значение. Введите год в формате ГГГГ. Допустимый диапазон значений 2015 - 2100" prompt="Введите год реализации инвестиционной программы" sqref="N9">
      <formula1>2015</formula1>
      <formula2>2100</formula2>
    </dataValidation>
    <dataValidation type="date" allowBlank="1" showInputMessage="1" showErrorMessage="1" error="Некорректная дата. _x000a_Введите дату в формате ДД.ММ.ГГГГ. _x000a_Допустимый диапазон значений 01.01.2015-31.12.2100" prompt="Введите дату в формате ДД.ММ.ГГГГ" sqref="F9:F18">
      <formula1>42005</formula1>
      <formula2>73415</formula2>
    </dataValidation>
    <dataValidation type="date" allowBlank="1" showInputMessage="1" showErrorMessage="1" error="Некорректная дата. _x000a_Введите дату в формате ДД.ММ.ГГГГ._x000a_Допустимый диапазон значений 01.01.2015-31.12.2100. _x000a_Дата окончания периода не может быть меньше даты начала." prompt="Введите дату в формате ДД.ММ.ГГГГ" sqref="G9:G18">
      <formula1>F9</formula1>
      <formula2>73415</formula2>
    </dataValidation>
    <dataValidation type="list" allowBlank="1" showInputMessage="1" showErrorMessage="1" error="Выберите значение из выпадающего списка" prompt="Выберите значение" sqref="J9:J14">
      <formula1>Reference_FinancialSource</formula1>
    </dataValidation>
  </dataValidations>
  <hyperlinks>
    <hyperlink ref="N10" location="'Инвестиционная программа'!A1" tooltip="Добавить запись" display="Добавить год"/>
    <hyperlink ref="J15" location="'Инвестиционная программа'!A1" tooltip="Добавить запись" display="Добавить источник"/>
    <hyperlink ref="J18" location="'Инвестиционная программа'!A1" tooltip="Добавить запись" display="Добавить показатель"/>
    <hyperlink ref="E19" location="'Инвестиционная программа'!A1" tooltip="Добавить запись" display="Добавить мероприятие"/>
  </hyperlinks>
  <printOptions horizontalCentered="1" verticalCentered="1"/>
  <pageMargins left="0" right="0" top="0" bottom="0" header="0" footer="0.78740157480314965"/>
  <pageSetup paperSize="9" scale="56" fitToHeight="0" orientation="portrait" blackAndWhite="1"/>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4">
    <pageSetUpPr fitToPage="1"/>
  </sheetPr>
  <dimension ref="A1:G14"/>
  <sheetViews>
    <sheetView showGridLines="0" topLeftCell="C3" zoomScaleNormal="100" workbookViewId="0">
      <selection activeCell="E26" sqref="E26"/>
    </sheetView>
  </sheetViews>
  <sheetFormatPr defaultColWidth="10.5546875" defaultRowHeight="12.75"/>
  <cols>
    <col min="1" max="1" width="9.109375" style="108" hidden="1" customWidth="1"/>
    <col min="2" max="2" width="9.109375" style="109" hidden="1" customWidth="1"/>
    <col min="3" max="3" width="5.6640625" style="98" customWidth="1"/>
    <col min="4" max="4" width="8.88671875" style="98" customWidth="1"/>
    <col min="5" max="5" width="64" style="98" customWidth="1"/>
    <col min="6" max="6" width="39.88671875" style="98" customWidth="1"/>
    <col min="7" max="253" width="10.5546875" style="98" customWidth="1"/>
    <col min="254" max="255" width="0" style="98" hidden="1" customWidth="1"/>
    <col min="256" max="256" width="3.6640625" style="98" customWidth="1"/>
    <col min="257" max="257" width="6.33203125" style="98" bestFit="1" customWidth="1"/>
    <col min="258" max="258" width="54.5546875" style="98" customWidth="1"/>
    <col min="259" max="261" width="31" style="98" customWidth="1"/>
    <col min="262" max="509" width="10.5546875" style="98" customWidth="1"/>
    <col min="510" max="511" width="0" style="98" hidden="1" customWidth="1"/>
    <col min="512" max="512" width="3.6640625" style="98" customWidth="1"/>
    <col min="513" max="513" width="6.33203125" style="98" bestFit="1" customWidth="1"/>
    <col min="514" max="514" width="54.5546875" style="98" customWidth="1"/>
    <col min="515" max="517" width="31" style="98" customWidth="1"/>
    <col min="518" max="765" width="10.5546875" style="98" customWidth="1"/>
    <col min="766" max="767" width="0" style="98" hidden="1" customWidth="1"/>
    <col min="768" max="768" width="3.6640625" style="98" customWidth="1"/>
    <col min="769" max="769" width="6.33203125" style="98" bestFit="1" customWidth="1"/>
    <col min="770" max="770" width="54.5546875" style="98" customWidth="1"/>
    <col min="771" max="773" width="31" style="98" customWidth="1"/>
    <col min="774" max="1021" width="10.5546875" style="98" customWidth="1"/>
    <col min="1022" max="1023" width="0" style="98" hidden="1" customWidth="1"/>
    <col min="1024" max="1024" width="3.6640625" style="98" customWidth="1"/>
    <col min="1025" max="1025" width="6.33203125" style="98" bestFit="1" customWidth="1"/>
    <col min="1026" max="1026" width="54.5546875" style="98" customWidth="1"/>
    <col min="1027" max="1029" width="31" style="98" customWidth="1"/>
    <col min="1030" max="1277" width="10.5546875" style="98" customWidth="1"/>
    <col min="1278" max="1279" width="0" style="98" hidden="1" customWidth="1"/>
    <col min="1280" max="1280" width="3.6640625" style="98" customWidth="1"/>
    <col min="1281" max="1281" width="6.33203125" style="98" bestFit="1" customWidth="1"/>
    <col min="1282" max="1282" width="54.5546875" style="98" customWidth="1"/>
    <col min="1283" max="1285" width="31" style="98" customWidth="1"/>
    <col min="1286" max="1533" width="10.5546875" style="98" customWidth="1"/>
    <col min="1534" max="1535" width="0" style="98" hidden="1" customWidth="1"/>
    <col min="1536" max="1536" width="3.6640625" style="98" customWidth="1"/>
    <col min="1537" max="1537" width="6.33203125" style="98" bestFit="1" customWidth="1"/>
    <col min="1538" max="1538" width="54.5546875" style="98" customWidth="1"/>
    <col min="1539" max="1541" width="31" style="98" customWidth="1"/>
    <col min="1542" max="1789" width="10.5546875" style="98" customWidth="1"/>
    <col min="1790" max="1791" width="0" style="98" hidden="1" customWidth="1"/>
    <col min="1792" max="1792" width="3.6640625" style="98" customWidth="1"/>
    <col min="1793" max="1793" width="6.33203125" style="98" bestFit="1" customWidth="1"/>
    <col min="1794" max="1794" width="54.5546875" style="98" customWidth="1"/>
    <col min="1795" max="1797" width="31" style="98" customWidth="1"/>
    <col min="1798" max="2045" width="10.5546875" style="98" customWidth="1"/>
    <col min="2046" max="2047" width="0" style="98" hidden="1" customWidth="1"/>
    <col min="2048" max="2048" width="3.6640625" style="98" customWidth="1"/>
    <col min="2049" max="2049" width="6.33203125" style="98" bestFit="1" customWidth="1"/>
    <col min="2050" max="2050" width="54.5546875" style="98" customWidth="1"/>
    <col min="2051" max="2053" width="31" style="98" customWidth="1"/>
    <col min="2054" max="2301" width="10.5546875" style="98" customWidth="1"/>
    <col min="2302" max="2303" width="0" style="98" hidden="1" customWidth="1"/>
    <col min="2304" max="2304" width="3.6640625" style="98" customWidth="1"/>
    <col min="2305" max="2305" width="6.33203125" style="98" bestFit="1" customWidth="1"/>
    <col min="2306" max="2306" width="54.5546875" style="98" customWidth="1"/>
    <col min="2307" max="2309" width="31" style="98" customWidth="1"/>
    <col min="2310" max="2557" width="10.5546875" style="98" customWidth="1"/>
    <col min="2558" max="2559" width="0" style="98" hidden="1" customWidth="1"/>
    <col min="2560" max="2560" width="3.6640625" style="98" customWidth="1"/>
    <col min="2561" max="2561" width="6.33203125" style="98" bestFit="1" customWidth="1"/>
    <col min="2562" max="2562" width="54.5546875" style="98" customWidth="1"/>
    <col min="2563" max="2565" width="31" style="98" customWidth="1"/>
    <col min="2566" max="2813" width="10.5546875" style="98" customWidth="1"/>
    <col min="2814" max="2815" width="0" style="98" hidden="1" customWidth="1"/>
    <col min="2816" max="2816" width="3.6640625" style="98" customWidth="1"/>
    <col min="2817" max="2817" width="6.33203125" style="98" bestFit="1" customWidth="1"/>
    <col min="2818" max="2818" width="54.5546875" style="98" customWidth="1"/>
    <col min="2819" max="2821" width="31" style="98" customWidth="1"/>
    <col min="2822" max="3069" width="10.5546875" style="98" customWidth="1"/>
    <col min="3070" max="3071" width="0" style="98" hidden="1" customWidth="1"/>
    <col min="3072" max="3072" width="3.6640625" style="98" customWidth="1"/>
    <col min="3073" max="3073" width="6.33203125" style="98" bestFit="1" customWidth="1"/>
    <col min="3074" max="3074" width="54.5546875" style="98" customWidth="1"/>
    <col min="3075" max="3077" width="31" style="98" customWidth="1"/>
    <col min="3078" max="3325" width="10.5546875" style="98" customWidth="1"/>
    <col min="3326" max="3327" width="0" style="98" hidden="1" customWidth="1"/>
    <col min="3328" max="3328" width="3.6640625" style="98" customWidth="1"/>
    <col min="3329" max="3329" width="6.33203125" style="98" bestFit="1" customWidth="1"/>
    <col min="3330" max="3330" width="54.5546875" style="98" customWidth="1"/>
    <col min="3331" max="3333" width="31" style="98" customWidth="1"/>
    <col min="3334" max="3581" width="10.5546875" style="98" customWidth="1"/>
    <col min="3582" max="3583" width="0" style="98" hidden="1" customWidth="1"/>
    <col min="3584" max="3584" width="3.6640625" style="98" customWidth="1"/>
    <col min="3585" max="3585" width="6.33203125" style="98" bestFit="1" customWidth="1"/>
    <col min="3586" max="3586" width="54.5546875" style="98" customWidth="1"/>
    <col min="3587" max="3589" width="31" style="98" customWidth="1"/>
    <col min="3590" max="3837" width="10.5546875" style="98" customWidth="1"/>
    <col min="3838" max="3839" width="0" style="98" hidden="1" customWidth="1"/>
    <col min="3840" max="3840" width="3.6640625" style="98" customWidth="1"/>
    <col min="3841" max="3841" width="6.33203125" style="98" bestFit="1" customWidth="1"/>
    <col min="3842" max="3842" width="54.5546875" style="98" customWidth="1"/>
    <col min="3843" max="3845" width="31" style="98" customWidth="1"/>
    <col min="3846" max="4093" width="10.5546875" style="98" customWidth="1"/>
    <col min="4094" max="4095" width="0" style="98" hidden="1" customWidth="1"/>
    <col min="4096" max="4096" width="3.6640625" style="98" customWidth="1"/>
    <col min="4097" max="4097" width="6.33203125" style="98" bestFit="1" customWidth="1"/>
    <col min="4098" max="4098" width="54.5546875" style="98" customWidth="1"/>
    <col min="4099" max="4101" width="31" style="98" customWidth="1"/>
    <col min="4102" max="4349" width="10.5546875" style="98" customWidth="1"/>
    <col min="4350" max="4351" width="0" style="98" hidden="1" customWidth="1"/>
    <col min="4352" max="4352" width="3.6640625" style="98" customWidth="1"/>
    <col min="4353" max="4353" width="6.33203125" style="98" bestFit="1" customWidth="1"/>
    <col min="4354" max="4354" width="54.5546875" style="98" customWidth="1"/>
    <col min="4355" max="4357" width="31" style="98" customWidth="1"/>
    <col min="4358" max="4605" width="10.5546875" style="98" customWidth="1"/>
    <col min="4606" max="4607" width="0" style="98" hidden="1" customWidth="1"/>
    <col min="4608" max="4608" width="3.6640625" style="98" customWidth="1"/>
    <col min="4609" max="4609" width="6.33203125" style="98" bestFit="1" customWidth="1"/>
    <col min="4610" max="4610" width="54.5546875" style="98" customWidth="1"/>
    <col min="4611" max="4613" width="31" style="98" customWidth="1"/>
    <col min="4614" max="4861" width="10.5546875" style="98" customWidth="1"/>
    <col min="4862" max="4863" width="0" style="98" hidden="1" customWidth="1"/>
    <col min="4864" max="4864" width="3.6640625" style="98" customWidth="1"/>
    <col min="4865" max="4865" width="6.33203125" style="98" bestFit="1" customWidth="1"/>
    <col min="4866" max="4866" width="54.5546875" style="98" customWidth="1"/>
    <col min="4867" max="4869" width="31" style="98" customWidth="1"/>
    <col min="4870" max="5117" width="10.5546875" style="98" customWidth="1"/>
    <col min="5118" max="5119" width="0" style="98" hidden="1" customWidth="1"/>
    <col min="5120" max="5120" width="3.6640625" style="98" customWidth="1"/>
    <col min="5121" max="5121" width="6.33203125" style="98" bestFit="1" customWidth="1"/>
    <col min="5122" max="5122" width="54.5546875" style="98" customWidth="1"/>
    <col min="5123" max="5125" width="31" style="98" customWidth="1"/>
    <col min="5126" max="5373" width="10.5546875" style="98" customWidth="1"/>
    <col min="5374" max="5375" width="0" style="98" hidden="1" customWidth="1"/>
    <col min="5376" max="5376" width="3.6640625" style="98" customWidth="1"/>
    <col min="5377" max="5377" width="6.33203125" style="98" bestFit="1" customWidth="1"/>
    <col min="5378" max="5378" width="54.5546875" style="98" customWidth="1"/>
    <col min="5379" max="5381" width="31" style="98" customWidth="1"/>
    <col min="5382" max="5629" width="10.5546875" style="98" customWidth="1"/>
    <col min="5630" max="5631" width="0" style="98" hidden="1" customWidth="1"/>
    <col min="5632" max="5632" width="3.6640625" style="98" customWidth="1"/>
    <col min="5633" max="5633" width="6.33203125" style="98" bestFit="1" customWidth="1"/>
    <col min="5634" max="5634" width="54.5546875" style="98" customWidth="1"/>
    <col min="5635" max="5637" width="31" style="98" customWidth="1"/>
    <col min="5638" max="5885" width="10.5546875" style="98" customWidth="1"/>
    <col min="5886" max="5887" width="0" style="98" hidden="1" customWidth="1"/>
    <col min="5888" max="5888" width="3.6640625" style="98" customWidth="1"/>
    <col min="5889" max="5889" width="6.33203125" style="98" bestFit="1" customWidth="1"/>
    <col min="5890" max="5890" width="54.5546875" style="98" customWidth="1"/>
    <col min="5891" max="5893" width="31" style="98" customWidth="1"/>
    <col min="5894" max="6141" width="10.5546875" style="98" customWidth="1"/>
    <col min="6142" max="6143" width="0" style="98" hidden="1" customWidth="1"/>
    <col min="6144" max="6144" width="3.6640625" style="98" customWidth="1"/>
    <col min="6145" max="6145" width="6.33203125" style="98" bestFit="1" customWidth="1"/>
    <col min="6146" max="6146" width="54.5546875" style="98" customWidth="1"/>
    <col min="6147" max="6149" width="31" style="98" customWidth="1"/>
    <col min="6150" max="6397" width="10.5546875" style="98" customWidth="1"/>
    <col min="6398" max="6399" width="0" style="98" hidden="1" customWidth="1"/>
    <col min="6400" max="6400" width="3.6640625" style="98" customWidth="1"/>
    <col min="6401" max="6401" width="6.33203125" style="98" bestFit="1" customWidth="1"/>
    <col min="6402" max="6402" width="54.5546875" style="98" customWidth="1"/>
    <col min="6403" max="6405" width="31" style="98" customWidth="1"/>
    <col min="6406" max="6653" width="10.5546875" style="98" customWidth="1"/>
    <col min="6654" max="6655" width="0" style="98" hidden="1" customWidth="1"/>
    <col min="6656" max="6656" width="3.6640625" style="98" customWidth="1"/>
    <col min="6657" max="6657" width="6.33203125" style="98" bestFit="1" customWidth="1"/>
    <col min="6658" max="6658" width="54.5546875" style="98" customWidth="1"/>
    <col min="6659" max="6661" width="31" style="98" customWidth="1"/>
    <col min="6662" max="6909" width="10.5546875" style="98" customWidth="1"/>
    <col min="6910" max="6911" width="0" style="98" hidden="1" customWidth="1"/>
    <col min="6912" max="6912" width="3.6640625" style="98" customWidth="1"/>
    <col min="6913" max="6913" width="6.33203125" style="98" bestFit="1" customWidth="1"/>
    <col min="6914" max="6914" width="54.5546875" style="98" customWidth="1"/>
    <col min="6915" max="6917" width="31" style="98" customWidth="1"/>
    <col min="6918" max="7165" width="10.5546875" style="98" customWidth="1"/>
    <col min="7166" max="7167" width="0" style="98" hidden="1" customWidth="1"/>
    <col min="7168" max="7168" width="3.6640625" style="98" customWidth="1"/>
    <col min="7169" max="7169" width="6.33203125" style="98" bestFit="1" customWidth="1"/>
    <col min="7170" max="7170" width="54.5546875" style="98" customWidth="1"/>
    <col min="7171" max="7173" width="31" style="98" customWidth="1"/>
    <col min="7174" max="7421" width="10.5546875" style="98" customWidth="1"/>
    <col min="7422" max="7423" width="0" style="98" hidden="1" customWidth="1"/>
    <col min="7424" max="7424" width="3.6640625" style="98" customWidth="1"/>
    <col min="7425" max="7425" width="6.33203125" style="98" bestFit="1" customWidth="1"/>
    <col min="7426" max="7426" width="54.5546875" style="98" customWidth="1"/>
    <col min="7427" max="7429" width="31" style="98" customWidth="1"/>
    <col min="7430" max="7677" width="10.5546875" style="98" customWidth="1"/>
    <col min="7678" max="7679" width="0" style="98" hidden="1" customWidth="1"/>
    <col min="7680" max="7680" width="3.6640625" style="98" customWidth="1"/>
    <col min="7681" max="7681" width="6.33203125" style="98" bestFit="1" customWidth="1"/>
    <col min="7682" max="7682" width="54.5546875" style="98" customWidth="1"/>
    <col min="7683" max="7685" width="31" style="98" customWidth="1"/>
    <col min="7686" max="7933" width="10.5546875" style="98" customWidth="1"/>
    <col min="7934" max="7935" width="0" style="98" hidden="1" customWidth="1"/>
    <col min="7936" max="7936" width="3.6640625" style="98" customWidth="1"/>
    <col min="7937" max="7937" width="6.33203125" style="98" bestFit="1" customWidth="1"/>
    <col min="7938" max="7938" width="54.5546875" style="98" customWidth="1"/>
    <col min="7939" max="7941" width="31" style="98" customWidth="1"/>
    <col min="7942" max="8189" width="10.5546875" style="98" customWidth="1"/>
    <col min="8190" max="8191" width="0" style="98" hidden="1" customWidth="1"/>
    <col min="8192" max="8192" width="3.6640625" style="98" customWidth="1"/>
    <col min="8193" max="8193" width="6.33203125" style="98" bestFit="1" customWidth="1"/>
    <col min="8194" max="8194" width="54.5546875" style="98" customWidth="1"/>
    <col min="8195" max="8197" width="31" style="98" customWidth="1"/>
    <col min="8198" max="8445" width="10.5546875" style="98" customWidth="1"/>
    <col min="8446" max="8447" width="0" style="98" hidden="1" customWidth="1"/>
    <col min="8448" max="8448" width="3.6640625" style="98" customWidth="1"/>
    <col min="8449" max="8449" width="6.33203125" style="98" bestFit="1" customWidth="1"/>
    <col min="8450" max="8450" width="54.5546875" style="98" customWidth="1"/>
    <col min="8451" max="8453" width="31" style="98" customWidth="1"/>
    <col min="8454" max="8701" width="10.5546875" style="98" customWidth="1"/>
    <col min="8702" max="8703" width="0" style="98" hidden="1" customWidth="1"/>
    <col min="8704" max="8704" width="3.6640625" style="98" customWidth="1"/>
    <col min="8705" max="8705" width="6.33203125" style="98" bestFit="1" customWidth="1"/>
    <col min="8706" max="8706" width="54.5546875" style="98" customWidth="1"/>
    <col min="8707" max="8709" width="31" style="98" customWidth="1"/>
    <col min="8710" max="8957" width="10.5546875" style="98" customWidth="1"/>
    <col min="8958" max="8959" width="0" style="98" hidden="1" customWidth="1"/>
    <col min="8960" max="8960" width="3.6640625" style="98" customWidth="1"/>
    <col min="8961" max="8961" width="6.33203125" style="98" bestFit="1" customWidth="1"/>
    <col min="8962" max="8962" width="54.5546875" style="98" customWidth="1"/>
    <col min="8963" max="8965" width="31" style="98" customWidth="1"/>
    <col min="8966" max="9213" width="10.5546875" style="98" customWidth="1"/>
    <col min="9214" max="9215" width="0" style="98" hidden="1" customWidth="1"/>
    <col min="9216" max="9216" width="3.6640625" style="98" customWidth="1"/>
    <col min="9217" max="9217" width="6.33203125" style="98" bestFit="1" customWidth="1"/>
    <col min="9218" max="9218" width="54.5546875" style="98" customWidth="1"/>
    <col min="9219" max="9221" width="31" style="98" customWidth="1"/>
    <col min="9222" max="9469" width="10.5546875" style="98" customWidth="1"/>
    <col min="9470" max="9471" width="0" style="98" hidden="1" customWidth="1"/>
    <col min="9472" max="9472" width="3.6640625" style="98" customWidth="1"/>
    <col min="9473" max="9473" width="6.33203125" style="98" bestFit="1" customWidth="1"/>
    <col min="9474" max="9474" width="54.5546875" style="98" customWidth="1"/>
    <col min="9475" max="9477" width="31" style="98" customWidth="1"/>
    <col min="9478" max="9725" width="10.5546875" style="98" customWidth="1"/>
    <col min="9726" max="9727" width="0" style="98" hidden="1" customWidth="1"/>
    <col min="9728" max="9728" width="3.6640625" style="98" customWidth="1"/>
    <col min="9729" max="9729" width="6.33203125" style="98" bestFit="1" customWidth="1"/>
    <col min="9730" max="9730" width="54.5546875" style="98" customWidth="1"/>
    <col min="9731" max="9733" width="31" style="98" customWidth="1"/>
    <col min="9734" max="9981" width="10.5546875" style="98" customWidth="1"/>
    <col min="9982" max="9983" width="0" style="98" hidden="1" customWidth="1"/>
    <col min="9984" max="9984" width="3.6640625" style="98" customWidth="1"/>
    <col min="9985" max="9985" width="6.33203125" style="98" bestFit="1" customWidth="1"/>
    <col min="9986" max="9986" width="54.5546875" style="98" customWidth="1"/>
    <col min="9987" max="9989" width="31" style="98" customWidth="1"/>
    <col min="9990" max="10237" width="10.5546875" style="98" customWidth="1"/>
    <col min="10238" max="10239" width="0" style="98" hidden="1" customWidth="1"/>
    <col min="10240" max="10240" width="3.6640625" style="98" customWidth="1"/>
    <col min="10241" max="10241" width="6.33203125" style="98" bestFit="1" customWidth="1"/>
    <col min="10242" max="10242" width="54.5546875" style="98" customWidth="1"/>
    <col min="10243" max="10245" width="31" style="98" customWidth="1"/>
    <col min="10246" max="10493" width="10.5546875" style="98" customWidth="1"/>
    <col min="10494" max="10495" width="0" style="98" hidden="1" customWidth="1"/>
    <col min="10496" max="10496" width="3.6640625" style="98" customWidth="1"/>
    <col min="10497" max="10497" width="6.33203125" style="98" bestFit="1" customWidth="1"/>
    <col min="10498" max="10498" width="54.5546875" style="98" customWidth="1"/>
    <col min="10499" max="10501" width="31" style="98" customWidth="1"/>
    <col min="10502" max="10749" width="10.5546875" style="98" customWidth="1"/>
    <col min="10750" max="10751" width="0" style="98" hidden="1" customWidth="1"/>
    <col min="10752" max="10752" width="3.6640625" style="98" customWidth="1"/>
    <col min="10753" max="10753" width="6.33203125" style="98" bestFit="1" customWidth="1"/>
    <col min="10754" max="10754" width="54.5546875" style="98" customWidth="1"/>
    <col min="10755" max="10757" width="31" style="98" customWidth="1"/>
    <col min="10758" max="11005" width="10.5546875" style="98" customWidth="1"/>
    <col min="11006" max="11007" width="0" style="98" hidden="1" customWidth="1"/>
    <col min="11008" max="11008" width="3.6640625" style="98" customWidth="1"/>
    <col min="11009" max="11009" width="6.33203125" style="98" bestFit="1" customWidth="1"/>
    <col min="11010" max="11010" width="54.5546875" style="98" customWidth="1"/>
    <col min="11011" max="11013" width="31" style="98" customWidth="1"/>
    <col min="11014" max="11261" width="10.5546875" style="98" customWidth="1"/>
    <col min="11262" max="11263" width="0" style="98" hidden="1" customWidth="1"/>
    <col min="11264" max="11264" width="3.6640625" style="98" customWidth="1"/>
    <col min="11265" max="11265" width="6.33203125" style="98" bestFit="1" customWidth="1"/>
    <col min="11266" max="11266" width="54.5546875" style="98" customWidth="1"/>
    <col min="11267" max="11269" width="31" style="98" customWidth="1"/>
    <col min="11270" max="11517" width="10.5546875" style="98" customWidth="1"/>
    <col min="11518" max="11519" width="0" style="98" hidden="1" customWidth="1"/>
    <col min="11520" max="11520" width="3.6640625" style="98" customWidth="1"/>
    <col min="11521" max="11521" width="6.33203125" style="98" bestFit="1" customWidth="1"/>
    <col min="11522" max="11522" width="54.5546875" style="98" customWidth="1"/>
    <col min="11523" max="11525" width="31" style="98" customWidth="1"/>
    <col min="11526" max="11773" width="10.5546875" style="98" customWidth="1"/>
    <col min="11774" max="11775" width="0" style="98" hidden="1" customWidth="1"/>
    <col min="11776" max="11776" width="3.6640625" style="98" customWidth="1"/>
    <col min="11777" max="11777" width="6.33203125" style="98" bestFit="1" customWidth="1"/>
    <col min="11778" max="11778" width="54.5546875" style="98" customWidth="1"/>
    <col min="11779" max="11781" width="31" style="98" customWidth="1"/>
    <col min="11782" max="12029" width="10.5546875" style="98" customWidth="1"/>
    <col min="12030" max="12031" width="0" style="98" hidden="1" customWidth="1"/>
    <col min="12032" max="12032" width="3.6640625" style="98" customWidth="1"/>
    <col min="12033" max="12033" width="6.33203125" style="98" bestFit="1" customWidth="1"/>
    <col min="12034" max="12034" width="54.5546875" style="98" customWidth="1"/>
    <col min="12035" max="12037" width="31" style="98" customWidth="1"/>
    <col min="12038" max="12285" width="10.5546875" style="98" customWidth="1"/>
    <col min="12286" max="12287" width="0" style="98" hidden="1" customWidth="1"/>
    <col min="12288" max="12288" width="3.6640625" style="98" customWidth="1"/>
    <col min="12289" max="12289" width="6.33203125" style="98" bestFit="1" customWidth="1"/>
    <col min="12290" max="12290" width="54.5546875" style="98" customWidth="1"/>
    <col min="12291" max="12293" width="31" style="98" customWidth="1"/>
    <col min="12294" max="12541" width="10.5546875" style="98" customWidth="1"/>
    <col min="12542" max="12543" width="0" style="98" hidden="1" customWidth="1"/>
    <col min="12544" max="12544" width="3.6640625" style="98" customWidth="1"/>
    <col min="12545" max="12545" width="6.33203125" style="98" bestFit="1" customWidth="1"/>
    <col min="12546" max="12546" width="54.5546875" style="98" customWidth="1"/>
    <col min="12547" max="12549" width="31" style="98" customWidth="1"/>
    <col min="12550" max="12797" width="10.5546875" style="98" customWidth="1"/>
    <col min="12798" max="12799" width="0" style="98" hidden="1" customWidth="1"/>
    <col min="12800" max="12800" width="3.6640625" style="98" customWidth="1"/>
    <col min="12801" max="12801" width="6.33203125" style="98" bestFit="1" customWidth="1"/>
    <col min="12802" max="12802" width="54.5546875" style="98" customWidth="1"/>
    <col min="12803" max="12805" width="31" style="98" customWidth="1"/>
    <col min="12806" max="13053" width="10.5546875" style="98" customWidth="1"/>
    <col min="13054" max="13055" width="0" style="98" hidden="1" customWidth="1"/>
    <col min="13056" max="13056" width="3.6640625" style="98" customWidth="1"/>
    <col min="13057" max="13057" width="6.33203125" style="98" bestFit="1" customWidth="1"/>
    <col min="13058" max="13058" width="54.5546875" style="98" customWidth="1"/>
    <col min="13059" max="13061" width="31" style="98" customWidth="1"/>
    <col min="13062" max="13309" width="10.5546875" style="98" customWidth="1"/>
    <col min="13310" max="13311" width="0" style="98" hidden="1" customWidth="1"/>
    <col min="13312" max="13312" width="3.6640625" style="98" customWidth="1"/>
    <col min="13313" max="13313" width="6.33203125" style="98" bestFit="1" customWidth="1"/>
    <col min="13314" max="13314" width="54.5546875" style="98" customWidth="1"/>
    <col min="13315" max="13317" width="31" style="98" customWidth="1"/>
    <col min="13318" max="13565" width="10.5546875" style="98" customWidth="1"/>
    <col min="13566" max="13567" width="0" style="98" hidden="1" customWidth="1"/>
    <col min="13568" max="13568" width="3.6640625" style="98" customWidth="1"/>
    <col min="13569" max="13569" width="6.33203125" style="98" bestFit="1" customWidth="1"/>
    <col min="13570" max="13570" width="54.5546875" style="98" customWidth="1"/>
    <col min="13571" max="13573" width="31" style="98" customWidth="1"/>
    <col min="13574" max="13821" width="10.5546875" style="98" customWidth="1"/>
    <col min="13822" max="13823" width="0" style="98" hidden="1" customWidth="1"/>
    <col min="13824" max="13824" width="3.6640625" style="98" customWidth="1"/>
    <col min="13825" max="13825" width="6.33203125" style="98" bestFit="1" customWidth="1"/>
    <col min="13826" max="13826" width="54.5546875" style="98" customWidth="1"/>
    <col min="13827" max="13829" width="31" style="98" customWidth="1"/>
    <col min="13830" max="14077" width="10.5546875" style="98" customWidth="1"/>
    <col min="14078" max="14079" width="0" style="98" hidden="1" customWidth="1"/>
    <col min="14080" max="14080" width="3.6640625" style="98" customWidth="1"/>
    <col min="14081" max="14081" width="6.33203125" style="98" bestFit="1" customWidth="1"/>
    <col min="14082" max="14082" width="54.5546875" style="98" customWidth="1"/>
    <col min="14083" max="14085" width="31" style="98" customWidth="1"/>
    <col min="14086" max="14333" width="10.5546875" style="98" customWidth="1"/>
    <col min="14334" max="14335" width="0" style="98" hidden="1" customWidth="1"/>
    <col min="14336" max="14336" width="3.6640625" style="98" customWidth="1"/>
    <col min="14337" max="14337" width="6.33203125" style="98" bestFit="1" customWidth="1"/>
    <col min="14338" max="14338" width="54.5546875" style="98" customWidth="1"/>
    <col min="14339" max="14341" width="31" style="98" customWidth="1"/>
    <col min="14342" max="14589" width="10.5546875" style="98" customWidth="1"/>
    <col min="14590" max="14591" width="0" style="98" hidden="1" customWidth="1"/>
    <col min="14592" max="14592" width="3.6640625" style="98" customWidth="1"/>
    <col min="14593" max="14593" width="6.33203125" style="98" bestFit="1" customWidth="1"/>
    <col min="14594" max="14594" width="54.5546875" style="98" customWidth="1"/>
    <col min="14595" max="14597" width="31" style="98" customWidth="1"/>
    <col min="14598" max="14845" width="10.5546875" style="98" customWidth="1"/>
    <col min="14846" max="14847" width="0" style="98" hidden="1" customWidth="1"/>
    <col min="14848" max="14848" width="3.6640625" style="98" customWidth="1"/>
    <col min="14849" max="14849" width="6.33203125" style="98" bestFit="1" customWidth="1"/>
    <col min="14850" max="14850" width="54.5546875" style="98" customWidth="1"/>
    <col min="14851" max="14853" width="31" style="98" customWidth="1"/>
    <col min="14854" max="15101" width="10.5546875" style="98" customWidth="1"/>
    <col min="15102" max="15103" width="0" style="98" hidden="1" customWidth="1"/>
    <col min="15104" max="15104" width="3.6640625" style="98" customWidth="1"/>
    <col min="15105" max="15105" width="6.33203125" style="98" bestFit="1" customWidth="1"/>
    <col min="15106" max="15106" width="54.5546875" style="98" customWidth="1"/>
    <col min="15107" max="15109" width="31" style="98" customWidth="1"/>
    <col min="15110" max="15357" width="10.5546875" style="98" customWidth="1"/>
    <col min="15358" max="15359" width="0" style="98" hidden="1" customWidth="1"/>
    <col min="15360" max="15360" width="3.6640625" style="98" customWidth="1"/>
    <col min="15361" max="15361" width="6.33203125" style="98" bestFit="1" customWidth="1"/>
    <col min="15362" max="15362" width="54.5546875" style="98" customWidth="1"/>
    <col min="15363" max="15365" width="31" style="98" customWidth="1"/>
    <col min="15366" max="15613" width="10.5546875" style="98" customWidth="1"/>
    <col min="15614" max="15615" width="0" style="98" hidden="1" customWidth="1"/>
    <col min="15616" max="15616" width="3.6640625" style="98" customWidth="1"/>
    <col min="15617" max="15617" width="6.33203125" style="98" bestFit="1" customWidth="1"/>
    <col min="15618" max="15618" width="54.5546875" style="98" customWidth="1"/>
    <col min="15619" max="15621" width="31" style="98" customWidth="1"/>
    <col min="15622" max="15869" width="10.5546875" style="98" customWidth="1"/>
    <col min="15870" max="15871" width="0" style="98" hidden="1" customWidth="1"/>
    <col min="15872" max="15872" width="3.6640625" style="98" customWidth="1"/>
    <col min="15873" max="15873" width="6.33203125" style="98" bestFit="1" customWidth="1"/>
    <col min="15874" max="15874" width="54.5546875" style="98" customWidth="1"/>
    <col min="15875" max="15877" width="31" style="98" customWidth="1"/>
    <col min="15878" max="16125" width="10.5546875" style="98" customWidth="1"/>
    <col min="16126" max="16127" width="0" style="98" hidden="1" customWidth="1"/>
    <col min="16128" max="16128" width="3.6640625" style="98" customWidth="1"/>
    <col min="16129" max="16129" width="6.33203125" style="98" bestFit="1" customWidth="1"/>
    <col min="16130" max="16130" width="54.5546875" style="98" customWidth="1"/>
    <col min="16131" max="16133" width="31" style="98" customWidth="1"/>
    <col min="16134" max="16384" width="10.5546875" style="98" customWidth="1"/>
  </cols>
  <sheetData>
    <row r="1" spans="1:7" hidden="1"/>
    <row r="2" spans="1:7" hidden="1"/>
    <row r="3" spans="1:7" ht="15" customHeight="1">
      <c r="C3" s="135"/>
      <c r="D3" s="456" t="str">
        <f ca="1">Getcode()</f>
        <v>ELPASS.JKH.OPEN.INFO.BALANCE.WARM</v>
      </c>
      <c r="E3" s="456"/>
      <c r="F3" s="151" t="str">
        <f ca="1">Инструкция!version</f>
        <v>Версия 1.0 от 01.10.2017</v>
      </c>
    </row>
    <row r="4" spans="1:7">
      <c r="C4" s="135"/>
      <c r="D4" s="383" t="s">
        <v>2032</v>
      </c>
      <c r="E4" s="383"/>
      <c r="F4" s="383"/>
    </row>
    <row r="5" spans="1:7" ht="14.25" customHeight="1">
      <c r="C5" s="135"/>
      <c r="D5" s="383"/>
      <c r="E5" s="383"/>
      <c r="F5" s="383"/>
      <c r="G5" s="150"/>
    </row>
    <row r="6" spans="1:7">
      <c r="A6" s="113"/>
      <c r="C6" s="135"/>
      <c r="D6" s="383" t="s">
        <v>1</v>
      </c>
      <c r="E6" s="383"/>
      <c r="F6" s="383"/>
      <c r="G6" s="150"/>
    </row>
    <row r="7" spans="1:7">
      <c r="A7" s="113"/>
      <c r="B7" s="109">
        <v>3</v>
      </c>
      <c r="C7" s="135"/>
      <c r="D7" s="383"/>
      <c r="E7" s="383"/>
      <c r="F7" s="383"/>
      <c r="G7" s="383"/>
    </row>
    <row r="8" spans="1:7" ht="33" customHeight="1">
      <c r="A8" s="113"/>
      <c r="B8" s="109">
        <v>3</v>
      </c>
      <c r="C8" s="135"/>
      <c r="D8" s="149" t="s">
        <v>4</v>
      </c>
      <c r="E8" s="149" t="s">
        <v>2033</v>
      </c>
      <c r="F8" s="149" t="s">
        <v>2034</v>
      </c>
    </row>
    <row r="9" spans="1:7">
      <c r="A9" s="113"/>
      <c r="B9" s="109">
        <v>3</v>
      </c>
      <c r="C9" s="135"/>
      <c r="D9" s="145" t="s">
        <v>8</v>
      </c>
      <c r="E9" s="145" t="s">
        <v>2035</v>
      </c>
      <c r="F9" s="145" t="s">
        <v>2036</v>
      </c>
    </row>
    <row r="10" spans="1:7">
      <c r="D10" s="152" t="s">
        <v>8</v>
      </c>
      <c r="E10" s="104"/>
      <c r="F10" s="133"/>
    </row>
    <row r="11" spans="1:7">
      <c r="D11" s="161"/>
      <c r="E11" s="175" t="s">
        <v>2037</v>
      </c>
      <c r="F11" s="224"/>
      <c r="G11" s="153" t="s">
        <v>224</v>
      </c>
    </row>
    <row r="12" spans="1:7" ht="38.1" customHeight="1">
      <c r="D12" s="110"/>
      <c r="E12" s="110"/>
    </row>
    <row r="13" spans="1:7">
      <c r="D13" s="110"/>
      <c r="E13" s="110"/>
    </row>
    <row r="14" spans="1:7">
      <c r="D14" s="110"/>
      <c r="E14" s="110"/>
    </row>
  </sheetData>
  <sheetProtection password="C39D" sheet="1" objects="1" scenarios="1" formatColumns="0" formatRows="0"/>
  <dataConsolidate/>
  <mergeCells count="4">
    <mergeCell ref="D3:E3"/>
    <mergeCell ref="D6:F6"/>
    <mergeCell ref="D4:F5"/>
    <mergeCell ref="D7:G7"/>
  </mergeCells>
  <dataValidations count="5">
    <dataValidation type="textLength" operator="lessThanOrEqual" allowBlank="1" showInputMessage="1" showErrorMessage="1" errorTitle="Ошибка" error="Допускается ввод не более 900 символов!" prompt="Укажите ссылку на форму заявки, размещенную в сети &quot;Интернет&quot;." sqref="WVK983043 WLO983043 WBS983043 VRW983043 VIA983043 UYE983043 UOI983043 UEM983043 TUQ983043 TKU983043 TAY983043 SRC983043 SHG983043 RXK983043 RNO983043 RDS983043 QTW983043 QKA983043 QAE983043 PQI983043 PGM983043 OWQ983043 OMU983043 OCY983043 NTC983043 NJG983043 MZK983043 MPO983043 MFS983043 LVW983043 LMA983043 LCE983043 KSI983043 KIM983043 JYQ983043 JOU983043 JEY983043 IVC983043 ILG983043 IBK983043 HRO983043 HHS983043 GXW983043 GOA983043 GEE983043 FUI983043 FKM983043 FAQ983043 EQU983043 EGY983043 DXC983043 DNG983043 DDK983043 CTO983043 CJS983043 BZW983043 BQA983043 BGE983043 AWI983043 AMM983043 ACQ983043 SU983043 IY983043 E983043 WVK917507 WLO917507 WBS917507 VRW917507 VIA917507 UYE917507 UOI917507 UEM917507 TUQ917507 TKU917507 TAY917507 SRC917507 SHG917507 RXK917507 RNO917507 RDS917507 QTW917507 QKA917507 QAE917507 PQI917507 PGM917507 OWQ917507 OMU917507 OCY917507 NTC917507 NJG917507 MZK917507 MPO917507 MFS917507 LVW917507 LMA917507 LCE917507 KSI917507 KIM917507 JYQ917507 JOU917507 JEY917507 IVC917507 ILG917507 IBK917507 HRO917507 HHS917507 GXW917507 GOA917507 GEE917507 FUI917507 FKM917507 FAQ917507 EQU917507 EGY917507 DXC917507 DNG917507 DDK917507 CTO917507 CJS917507 BZW917507 BQA917507 BGE917507 AWI917507 AMM917507 ACQ917507 SU917507 IY917507 E917507 WVK851971 WLO851971 WBS851971 VRW851971 VIA851971 UYE851971 UOI851971 UEM851971 TUQ851971 TKU851971 TAY851971 SRC851971 SHG851971 RXK851971 RNO851971 RDS851971 QTW851971 QKA851971 QAE851971 PQI851971 PGM851971 OWQ851971 OMU851971 OCY851971 NTC851971 NJG851971 MZK851971 MPO851971 MFS851971 LVW851971 LMA851971 LCE851971 KSI851971 KIM851971 JYQ851971 JOU851971 JEY851971 IVC851971 ILG851971 IBK851971 HRO851971 HHS851971 GXW851971 GOA851971 GEE851971 FUI851971 FKM851971 FAQ851971 EQU851971 EGY851971 DXC851971 DNG851971 DDK851971 CTO851971 CJS851971 BZW851971 BQA851971 BGE851971 AWI851971 AMM851971 ACQ851971 SU851971 IY851971 E851971 WVK786435 WLO786435 WBS786435 VRW786435 VIA786435 UYE786435 UOI786435 UEM786435 TUQ786435 TKU786435 TAY786435 SRC786435 SHG786435 RXK786435 RNO786435 RDS786435 QTW786435 QKA786435 QAE786435 PQI786435 PGM786435 OWQ786435 OMU786435 OCY786435 NTC786435 NJG786435 MZK786435 MPO786435 MFS786435 LVW786435 LMA786435 LCE786435 KSI786435 KIM786435 JYQ786435 JOU786435 JEY786435 IVC786435 ILG786435 IBK786435 HRO786435 HHS786435 GXW786435 GOA786435 GEE786435 FUI786435 FKM786435 FAQ786435 EQU786435 EGY786435 DXC786435 DNG786435 DDK786435 CTO786435 CJS786435 BZW786435 BQA786435 BGE786435 AWI786435 AMM786435 ACQ786435 SU786435 IY786435 E786435 WVK720899 WLO720899 WBS720899 VRW720899 VIA720899 UYE720899 UOI720899 UEM720899 TUQ720899 TKU720899 TAY720899 SRC720899 SHG720899 RXK720899 RNO720899 RDS720899 QTW720899 QKA720899 QAE720899 PQI720899 PGM720899 OWQ720899 OMU720899 OCY720899 NTC720899 NJG720899 MZK720899 MPO720899 MFS720899 LVW720899 LMA720899 LCE720899 KSI720899 KIM720899 JYQ720899 JOU720899 JEY720899 IVC720899 ILG720899 IBK720899 HRO720899 HHS720899 GXW720899 GOA720899 GEE720899 FUI720899 FKM720899 FAQ720899 EQU720899 EGY720899 DXC720899 DNG720899 DDK720899 CTO720899 CJS720899 BZW720899 BQA720899 BGE720899 AWI720899 AMM720899 ACQ720899 SU720899 IY720899 E720899 WVK655363 WLO655363 WBS655363 VRW655363 VIA655363 UYE655363 UOI655363 UEM655363 TUQ655363 TKU655363 TAY655363 SRC655363 SHG655363 RXK655363 RNO655363 RDS655363 QTW655363 QKA655363 QAE655363 PQI655363 PGM655363 OWQ655363 OMU655363 OCY655363 NTC655363 NJG655363 MZK655363 MPO655363 MFS655363 LVW655363 LMA655363 LCE655363 KSI655363 KIM655363 JYQ655363 JOU655363 JEY655363 IVC655363 ILG655363 IBK655363 HRO655363 HHS655363 GXW655363 GOA655363 GEE655363 FUI655363 FKM655363 FAQ655363 EQU655363 EGY655363 DXC655363 DNG655363 DDK655363 CTO655363 CJS655363 BZW655363 BQA655363 BGE655363 AWI655363 AMM655363 ACQ655363 SU655363 IY655363 E655363 WVK589827 WLO589827 WBS589827 VRW589827 VIA589827 UYE589827 UOI589827 UEM589827 TUQ589827 TKU589827 TAY589827 SRC589827 SHG589827 RXK589827 RNO589827 RDS589827 QTW589827 QKA589827 QAE589827 PQI589827 PGM589827 OWQ589827 OMU589827 OCY589827 NTC589827 NJG589827 MZK589827 MPO589827 MFS589827 LVW589827 LMA589827 LCE589827 KSI589827 KIM589827 JYQ589827 JOU589827 JEY589827 IVC589827 ILG589827 IBK589827 HRO589827 HHS589827 GXW589827 GOA589827 GEE589827 FUI589827 FKM589827 FAQ589827 EQU589827 EGY589827 DXC589827 DNG589827 DDK589827 CTO589827 CJS589827 BZW589827 BQA589827 BGE589827 AWI589827 AMM589827 ACQ589827 SU589827 IY589827 E589827 WVK524291 WLO524291 WBS524291 VRW524291 VIA524291 UYE524291 UOI524291 UEM524291 TUQ524291 TKU524291 TAY524291 SRC524291 SHG524291 RXK524291 RNO524291 RDS524291 QTW524291 QKA524291 QAE524291 PQI524291 PGM524291 OWQ524291 OMU524291 OCY524291 NTC524291 NJG524291 MZK524291 MPO524291 MFS524291 LVW524291 LMA524291 LCE524291 KSI524291 KIM524291 JYQ524291 JOU524291 JEY524291 IVC524291 ILG524291 IBK524291 HRO524291 HHS524291 GXW524291 GOA524291 GEE524291 FUI524291 FKM524291 FAQ524291 EQU524291 EGY524291 DXC524291 DNG524291 DDK524291 CTO524291 CJS524291 BZW524291 BQA524291 BGE524291 AWI524291 AMM524291 ACQ524291 SU524291 IY524291 E524291 WVK458755 WLO458755 WBS458755 VRW458755 VIA458755 UYE458755 UOI458755 UEM458755 TUQ458755 TKU458755 TAY458755 SRC458755 SHG458755 RXK458755 RNO458755 RDS458755 QTW458755 QKA458755 QAE458755 PQI458755 PGM458755 OWQ458755 OMU458755 OCY458755 NTC458755 NJG458755 MZK458755 MPO458755 MFS458755 LVW458755 LMA458755 LCE458755 KSI458755 KIM458755 JYQ458755 JOU458755 JEY458755 IVC458755 ILG458755 IBK458755 HRO458755 HHS458755 GXW458755 GOA458755 GEE458755 FUI458755 FKM458755 FAQ458755 EQU458755 EGY458755 DXC458755 DNG458755 DDK458755 CTO458755 CJS458755 BZW458755 BQA458755 BGE458755 AWI458755 AMM458755 ACQ458755 SU458755 IY458755 E458755 WVK393219 WLO393219 WBS393219 VRW393219 VIA393219 UYE393219 UOI393219 UEM393219 TUQ393219 TKU393219 TAY393219 SRC393219 SHG393219 RXK393219 RNO393219 RDS393219 QTW393219 QKA393219 QAE393219 PQI393219 PGM393219 OWQ393219 OMU393219 OCY393219 NTC393219 NJG393219 MZK393219 MPO393219 MFS393219 LVW393219 LMA393219 LCE393219 KSI393219 KIM393219 JYQ393219 JOU393219 JEY393219 IVC393219 ILG393219 IBK393219 HRO393219 HHS393219 GXW393219 GOA393219 GEE393219 FUI393219 FKM393219 FAQ393219 EQU393219 EGY393219 DXC393219 DNG393219 DDK393219 CTO393219 CJS393219 BZW393219 BQA393219 BGE393219 AWI393219 AMM393219 ACQ393219 SU393219 IY393219 E393219 WVK327683 WLO327683 WBS327683 VRW327683 VIA327683 UYE327683 UOI327683 UEM327683 TUQ327683 TKU327683 TAY327683 SRC327683 SHG327683 RXK327683 RNO327683 RDS327683 QTW327683 QKA327683 QAE327683 PQI327683 PGM327683 OWQ327683 OMU327683 OCY327683 NTC327683 NJG327683 MZK327683 MPO327683 MFS327683 LVW327683 LMA327683 LCE327683 KSI327683 KIM327683 JYQ327683 JOU327683 JEY327683 IVC327683 ILG327683 IBK327683 HRO327683 HHS327683 GXW327683 GOA327683 GEE327683 FUI327683 FKM327683 FAQ327683 EQU327683 EGY327683 DXC327683 DNG327683 DDK327683 CTO327683 CJS327683 BZW327683 BQA327683 BGE327683 AWI327683 AMM327683 ACQ327683 SU327683 IY327683 E327683 WVK262147 WLO262147 WBS262147 VRW262147 VIA262147 UYE262147 UOI262147 UEM262147 TUQ262147 TKU262147 TAY262147 SRC262147 SHG262147 RXK262147 RNO262147 RDS262147 QTW262147 QKA262147 QAE262147 PQI262147 PGM262147 OWQ262147 OMU262147 OCY262147 NTC262147 NJG262147 MZK262147 MPO262147 MFS262147 LVW262147 LMA262147 LCE262147 KSI262147 KIM262147 JYQ262147 JOU262147 JEY262147 IVC262147 ILG262147 IBK262147 HRO262147 HHS262147 GXW262147 GOA262147 GEE262147 FUI262147 FKM262147 FAQ262147 EQU262147 EGY262147 DXC262147 DNG262147 DDK262147 CTO262147 CJS262147 BZW262147 BQA262147 BGE262147 AWI262147 AMM262147 ACQ262147 SU262147 IY262147 E262147 WVK196611 WLO196611 WBS196611 VRW196611 VIA196611 UYE196611 UOI196611 UEM196611 TUQ196611 TKU196611 TAY196611 SRC196611 SHG196611 RXK196611 RNO196611 RDS196611 QTW196611 QKA196611 QAE196611 PQI196611 PGM196611 OWQ196611 OMU196611 OCY196611 NTC196611 NJG196611 MZK196611 MPO196611 MFS196611 LVW196611 LMA196611 LCE196611 KSI196611 KIM196611 JYQ196611 JOU196611 JEY196611 IVC196611 ILG196611 IBK196611 HRO196611 HHS196611 GXW196611 GOA196611 GEE196611 FUI196611 FKM196611 FAQ196611 EQU196611 EGY196611 DXC196611 DNG196611 DDK196611 CTO196611 CJS196611 BZW196611 BQA196611 BGE196611 AWI196611 AMM196611 ACQ196611 SU196611 IY196611 E196611 WVK131075 WLO131075 WBS131075 VRW131075 VIA131075 UYE131075 UOI131075 UEM131075 TUQ131075 TKU131075 TAY131075 SRC131075 SHG131075 RXK131075 RNO131075 RDS131075 QTW131075 QKA131075 QAE131075 PQI131075 PGM131075 OWQ131075 OMU131075 OCY131075 NTC131075 NJG131075 MZK131075 MPO131075 MFS131075 LVW131075 LMA131075 LCE131075 KSI131075 KIM131075 JYQ131075 JOU131075 JEY131075 IVC131075 ILG131075 IBK131075 HRO131075 HHS131075 GXW131075 GOA131075 GEE131075 FUI131075 FKM131075 FAQ131075 EQU131075 EGY131075 DXC131075 DNG131075 DDK131075 CTO131075 CJS131075 BZW131075 BQA131075 BGE131075 AWI131075 AMM131075 ACQ131075 SU131075 IY131075 E131075 WVK65539 WLO65539 WBS65539 VRW65539 VIA65539 UYE65539 UOI65539 UEM65539 TUQ65539 TKU65539 TAY65539 SRC65539 SHG65539 RXK65539 RNO65539 RDS65539 QTW65539 QKA65539 QAE65539 PQI65539 PGM65539 OWQ65539 OMU65539 OCY65539 NTC65539 NJG65539 MZK65539 MPO65539 MFS65539 LVW65539 LMA65539 LCE65539 KSI65539 KIM65539 JYQ65539 JOU65539 JEY65539 IVC65539 ILG65539 IBK65539 HRO65539 HHS65539 GXW65539 GOA65539 GEE65539 FUI65539 FKM65539 FAQ65539 EQU65539 EGY65539 DXC65539 DNG65539 DDK65539 CTO65539 CJS65539 BZW65539 BQA65539 BGE65539 AWI65539 AMM65539 ACQ65539 SU65539 IY65539 E65539 WVK7 WLO7 WBS7 VRW7 VIA7 UYE7 UOI7 UEM7 TUQ7 TKU7 TAY7 SRC7 SHG7 RXK7 RNO7 RDS7 QTW7 QKA7 QAE7 PQI7 PGM7 OWQ7 OMU7 OCY7 NTC7 NJG7 MZK7 MPO7 MFS7 LVW7 LMA7 LCE7 KSI7 KIM7 JYQ7 JOU7 JEY7 IVC7 ILG7 IBK7 HRO7 HHS7 GXW7 GOA7 GEE7 FUI7 FKM7 FAQ7 EQU7 EGY7 DXC7 DNG7 DDK7 CTO7 CJS7 BZW7 BQA7 BGE7 AWI7 AMM7 ACQ7 SU7 IY7">
      <formula1>900</formula1>
    </dataValidation>
    <dataValidation type="textLength" operator="lessThanOrEqual" allowBlank="1" showInputMessage="1" showErrorMessage="1" errorTitle="Ошибка" error="Допускается ввод не более 900 символов!" prompt="Укажите ссылку на публичные договоры поставок регулируемых товаров, оказания регулируемых услуг, договоры о подключении к централизованной системе горячего водоснабжения, размещенные в сети &quot;Интернет&quot;." sqref="WVK983041 WLO983041 WBS983041 VRW983041 VIA983041 UYE983041 UOI983041 UEM983041 TUQ983041 TKU983041 TAY983041 SRC983041 SHG983041 RXK983041 RNO983041 RDS983041 QTW983041 QKA983041 QAE983041 PQI983041 PGM983041 OWQ983041 OMU983041 OCY983041 NTC983041 NJG983041 MZK983041 MPO983041 MFS983041 LVW983041 LMA983041 LCE983041 KSI983041 KIM983041 JYQ983041 JOU983041 JEY983041 IVC983041 ILG983041 IBK983041 HRO983041 HHS983041 GXW983041 GOA983041 GEE983041 FUI983041 FKM983041 FAQ983041 EQU983041 EGY983041 DXC983041 DNG983041 DDK983041 CTO983041 CJS983041 BZW983041 BQA983041 BGE983041 AWI983041 AMM983041 ACQ983041 SU983041 IY983041 E983041 WVK917505 WLO917505 WBS917505 VRW917505 VIA917505 UYE917505 UOI917505 UEM917505 TUQ917505 TKU917505 TAY917505 SRC917505 SHG917505 RXK917505 RNO917505 RDS917505 QTW917505 QKA917505 QAE917505 PQI917505 PGM917505 OWQ917505 OMU917505 OCY917505 NTC917505 NJG917505 MZK917505 MPO917505 MFS917505 LVW917505 LMA917505 LCE917505 KSI917505 KIM917505 JYQ917505 JOU917505 JEY917505 IVC917505 ILG917505 IBK917505 HRO917505 HHS917505 GXW917505 GOA917505 GEE917505 FUI917505 FKM917505 FAQ917505 EQU917505 EGY917505 DXC917505 DNG917505 DDK917505 CTO917505 CJS917505 BZW917505 BQA917505 BGE917505 AWI917505 AMM917505 ACQ917505 SU917505 IY917505 E917505 WVK851969 WLO851969 WBS851969 VRW851969 VIA851969 UYE851969 UOI851969 UEM851969 TUQ851969 TKU851969 TAY851969 SRC851969 SHG851969 RXK851969 RNO851969 RDS851969 QTW851969 QKA851969 QAE851969 PQI851969 PGM851969 OWQ851969 OMU851969 OCY851969 NTC851969 NJG851969 MZK851969 MPO851969 MFS851969 LVW851969 LMA851969 LCE851969 KSI851969 KIM851969 JYQ851969 JOU851969 JEY851969 IVC851969 ILG851969 IBK851969 HRO851969 HHS851969 GXW851969 GOA851969 GEE851969 FUI851969 FKM851969 FAQ851969 EQU851969 EGY851969 DXC851969 DNG851969 DDK851969 CTO851969 CJS851969 BZW851969 BQA851969 BGE851969 AWI851969 AMM851969 ACQ851969 SU851969 IY851969 E851969 WVK786433 WLO786433 WBS786433 VRW786433 VIA786433 UYE786433 UOI786433 UEM786433 TUQ786433 TKU786433 TAY786433 SRC786433 SHG786433 RXK786433 RNO786433 RDS786433 QTW786433 QKA786433 QAE786433 PQI786433 PGM786433 OWQ786433 OMU786433 OCY786433 NTC786433 NJG786433 MZK786433 MPO786433 MFS786433 LVW786433 LMA786433 LCE786433 KSI786433 KIM786433 JYQ786433 JOU786433 JEY786433 IVC786433 ILG786433 IBK786433 HRO786433 HHS786433 GXW786433 GOA786433 GEE786433 FUI786433 FKM786433 FAQ786433 EQU786433 EGY786433 DXC786433 DNG786433 DDK786433 CTO786433 CJS786433 BZW786433 BQA786433 BGE786433 AWI786433 AMM786433 ACQ786433 SU786433 IY786433 E786433 WVK720897 WLO720897 WBS720897 VRW720897 VIA720897 UYE720897 UOI720897 UEM720897 TUQ720897 TKU720897 TAY720897 SRC720897 SHG720897 RXK720897 RNO720897 RDS720897 QTW720897 QKA720897 QAE720897 PQI720897 PGM720897 OWQ720897 OMU720897 OCY720897 NTC720897 NJG720897 MZK720897 MPO720897 MFS720897 LVW720897 LMA720897 LCE720897 KSI720897 KIM720897 JYQ720897 JOU720897 JEY720897 IVC720897 ILG720897 IBK720897 HRO720897 HHS720897 GXW720897 GOA720897 GEE720897 FUI720897 FKM720897 FAQ720897 EQU720897 EGY720897 DXC720897 DNG720897 DDK720897 CTO720897 CJS720897 BZW720897 BQA720897 BGE720897 AWI720897 AMM720897 ACQ720897 SU720897 IY720897 E720897 WVK655361 WLO655361 WBS655361 VRW655361 VIA655361 UYE655361 UOI655361 UEM655361 TUQ655361 TKU655361 TAY655361 SRC655361 SHG655361 RXK655361 RNO655361 RDS655361 QTW655361 QKA655361 QAE655361 PQI655361 PGM655361 OWQ655361 OMU655361 OCY655361 NTC655361 NJG655361 MZK655361 MPO655361 MFS655361 LVW655361 LMA655361 LCE655361 KSI655361 KIM655361 JYQ655361 JOU655361 JEY655361 IVC655361 ILG655361 IBK655361 HRO655361 HHS655361 GXW655361 GOA655361 GEE655361 FUI655361 FKM655361 FAQ655361 EQU655361 EGY655361 DXC655361 DNG655361 DDK655361 CTO655361 CJS655361 BZW655361 BQA655361 BGE655361 AWI655361 AMM655361 ACQ655361 SU655361 IY655361 E655361 WVK589825 WLO589825 WBS589825 VRW589825 VIA589825 UYE589825 UOI589825 UEM589825 TUQ589825 TKU589825 TAY589825 SRC589825 SHG589825 RXK589825 RNO589825 RDS589825 QTW589825 QKA589825 QAE589825 PQI589825 PGM589825 OWQ589825 OMU589825 OCY589825 NTC589825 NJG589825 MZK589825 MPO589825 MFS589825 LVW589825 LMA589825 LCE589825 KSI589825 KIM589825 JYQ589825 JOU589825 JEY589825 IVC589825 ILG589825 IBK589825 HRO589825 HHS589825 GXW589825 GOA589825 GEE589825 FUI589825 FKM589825 FAQ589825 EQU589825 EGY589825 DXC589825 DNG589825 DDK589825 CTO589825 CJS589825 BZW589825 BQA589825 BGE589825 AWI589825 AMM589825 ACQ589825 SU589825 IY589825 E589825 WVK524289 WLO524289 WBS524289 VRW524289 VIA524289 UYE524289 UOI524289 UEM524289 TUQ524289 TKU524289 TAY524289 SRC524289 SHG524289 RXK524289 RNO524289 RDS524289 QTW524289 QKA524289 QAE524289 PQI524289 PGM524289 OWQ524289 OMU524289 OCY524289 NTC524289 NJG524289 MZK524289 MPO524289 MFS524289 LVW524289 LMA524289 LCE524289 KSI524289 KIM524289 JYQ524289 JOU524289 JEY524289 IVC524289 ILG524289 IBK524289 HRO524289 HHS524289 GXW524289 GOA524289 GEE524289 FUI524289 FKM524289 FAQ524289 EQU524289 EGY524289 DXC524289 DNG524289 DDK524289 CTO524289 CJS524289 BZW524289 BQA524289 BGE524289 AWI524289 AMM524289 ACQ524289 SU524289 IY524289 E524289 WVK458753 WLO458753 WBS458753 VRW458753 VIA458753 UYE458753 UOI458753 UEM458753 TUQ458753 TKU458753 TAY458753 SRC458753 SHG458753 RXK458753 RNO458753 RDS458753 QTW458753 QKA458753 QAE458753 PQI458753 PGM458753 OWQ458753 OMU458753 OCY458753 NTC458753 NJG458753 MZK458753 MPO458753 MFS458753 LVW458753 LMA458753 LCE458753 KSI458753 KIM458753 JYQ458753 JOU458753 JEY458753 IVC458753 ILG458753 IBK458753 HRO458753 HHS458753 GXW458753 GOA458753 GEE458753 FUI458753 FKM458753 FAQ458753 EQU458753 EGY458753 DXC458753 DNG458753 DDK458753 CTO458753 CJS458753 BZW458753 BQA458753 BGE458753 AWI458753 AMM458753 ACQ458753 SU458753 IY458753 E458753 WVK393217 WLO393217 WBS393217 VRW393217 VIA393217 UYE393217 UOI393217 UEM393217 TUQ393217 TKU393217 TAY393217 SRC393217 SHG393217 RXK393217 RNO393217 RDS393217 QTW393217 QKA393217 QAE393217 PQI393217 PGM393217 OWQ393217 OMU393217 OCY393217 NTC393217 NJG393217 MZK393217 MPO393217 MFS393217 LVW393217 LMA393217 LCE393217 KSI393217 KIM393217 JYQ393217 JOU393217 JEY393217 IVC393217 ILG393217 IBK393217 HRO393217 HHS393217 GXW393217 GOA393217 GEE393217 FUI393217 FKM393217 FAQ393217 EQU393217 EGY393217 DXC393217 DNG393217 DDK393217 CTO393217 CJS393217 BZW393217 BQA393217 BGE393217 AWI393217 AMM393217 ACQ393217 SU393217 IY393217 E393217 WVK327681 WLO327681 WBS327681 VRW327681 VIA327681 UYE327681 UOI327681 UEM327681 TUQ327681 TKU327681 TAY327681 SRC327681 SHG327681 RXK327681 RNO327681 RDS327681 QTW327681 QKA327681 QAE327681 PQI327681 PGM327681 OWQ327681 OMU327681 OCY327681 NTC327681 NJG327681 MZK327681 MPO327681 MFS327681 LVW327681 LMA327681 LCE327681 KSI327681 KIM327681 JYQ327681 JOU327681 JEY327681 IVC327681 ILG327681 IBK327681 HRO327681 HHS327681 GXW327681 GOA327681 GEE327681 FUI327681 FKM327681 FAQ327681 EQU327681 EGY327681 DXC327681 DNG327681 DDK327681 CTO327681 CJS327681 BZW327681 BQA327681 BGE327681 AWI327681 AMM327681 ACQ327681 SU327681 IY327681 E327681 WVK262145 WLO262145 WBS262145 VRW262145 VIA262145 UYE262145 UOI262145 UEM262145 TUQ262145 TKU262145 TAY262145 SRC262145 SHG262145 RXK262145 RNO262145 RDS262145 QTW262145 QKA262145 QAE262145 PQI262145 PGM262145 OWQ262145 OMU262145 OCY262145 NTC262145 NJG262145 MZK262145 MPO262145 MFS262145 LVW262145 LMA262145 LCE262145 KSI262145 KIM262145 JYQ262145 JOU262145 JEY262145 IVC262145 ILG262145 IBK262145 HRO262145 HHS262145 GXW262145 GOA262145 GEE262145 FUI262145 FKM262145 FAQ262145 EQU262145 EGY262145 DXC262145 DNG262145 DDK262145 CTO262145 CJS262145 BZW262145 BQA262145 BGE262145 AWI262145 AMM262145 ACQ262145 SU262145 IY262145 E262145 WVK196609 WLO196609 WBS196609 VRW196609 VIA196609 UYE196609 UOI196609 UEM196609 TUQ196609 TKU196609 TAY196609 SRC196609 SHG196609 RXK196609 RNO196609 RDS196609 QTW196609 QKA196609 QAE196609 PQI196609 PGM196609 OWQ196609 OMU196609 OCY196609 NTC196609 NJG196609 MZK196609 MPO196609 MFS196609 LVW196609 LMA196609 LCE196609 KSI196609 KIM196609 JYQ196609 JOU196609 JEY196609 IVC196609 ILG196609 IBK196609 HRO196609 HHS196609 GXW196609 GOA196609 GEE196609 FUI196609 FKM196609 FAQ196609 EQU196609 EGY196609 DXC196609 DNG196609 DDK196609 CTO196609 CJS196609 BZW196609 BQA196609 BGE196609 AWI196609 AMM196609 ACQ196609 SU196609 IY196609 E196609 WVK131073 WLO131073 WBS131073 VRW131073 VIA131073 UYE131073 UOI131073 UEM131073 TUQ131073 TKU131073 TAY131073 SRC131073 SHG131073 RXK131073 RNO131073 RDS131073 QTW131073 QKA131073 QAE131073 PQI131073 PGM131073 OWQ131073 OMU131073 OCY131073 NTC131073 NJG131073 MZK131073 MPO131073 MFS131073 LVW131073 LMA131073 LCE131073 KSI131073 KIM131073 JYQ131073 JOU131073 JEY131073 IVC131073 ILG131073 IBK131073 HRO131073 HHS131073 GXW131073 GOA131073 GEE131073 FUI131073 FKM131073 FAQ131073 EQU131073 EGY131073 DXC131073 DNG131073 DDK131073 CTO131073 CJS131073 BZW131073 BQA131073 BGE131073 AWI131073 AMM131073 ACQ131073 SU131073 IY131073 E131073 WVK65537 WLO65537 WBS65537 VRW65537 VIA65537 UYE65537 UOI65537 UEM65537 TUQ65537 TKU65537 TAY65537 SRC65537 SHG65537 RXK65537 RNO65537 RDS65537 QTW65537 QKA65537 QAE65537 PQI65537 PGM65537 OWQ65537 OMU65537 OCY65537 NTC65537 NJG65537 MZK65537 MPO65537 MFS65537 LVW65537 LMA65537 LCE65537 KSI65537 KIM65537 JYQ65537 JOU65537 JEY65537 IVC65537 ILG65537 IBK65537 HRO65537 HHS65537 GXW65537 GOA65537 GEE65537 FUI65537 FKM65537 FAQ65537 EQU65537 EGY65537 DXC65537 DNG65537 DDK65537 CTO65537 CJS65537 BZW65537 BQA65537 BGE65537 AWI65537 AMM65537 ACQ65537 SU65537 IY65537 E65537 WVK6 WLO6 WBS6 VRW6 VIA6 UYE6 UOI6 UEM6 TUQ6 TKU6 TAY6 SRC6 SHG6 RXK6 RNO6 RDS6 QTW6 QKA6 QAE6 PQI6 PGM6 OWQ6 OMU6 OCY6 NTC6 NJG6 MZK6 MPO6 MFS6 LVW6 LMA6 LCE6 KSI6 KIM6 JYQ6 JOU6 JEY6 IVC6 ILG6 IBK6 HRO6 HHS6 GXW6 GOA6 GEE6 FUI6 FKM6 FAQ6 EQU6 EGY6 DXC6 DNG6 DDK6 CTO6 CJS6 BZW6 BQA6 BGE6 AWI6 AMM6 ACQ6 SU6 IY6">
      <formula1>900</formula1>
    </dataValidation>
    <dataValidation type="textLength" operator="lessThanOrEqual" allowBlank="1" showInputMessage="1" showErrorMessage="1" errorTitle="Ошибка" error="Допускается ввод не более 900 символов!" prompt="Введите ссылку на материалы, загруженные с помощью &quot;ЕИАС Мониторинг&quot;." sqref="WVL983043:WVL983046 WLP983043:WLP983046 WBT983043:WBT983046 VRX983043:VRX983046 VIB983043:VIB983046 UYF983043:UYF983046 UOJ983043:UOJ983046 UEN983043:UEN983046 TUR983043:TUR983046 TKV983043:TKV983046 TAZ983043:TAZ983046 SRD983043:SRD983046 SHH983043:SHH983046 RXL983043:RXL983046 RNP983043:RNP983046 RDT983043:RDT983046 QTX983043:QTX983046 QKB983043:QKB983046 QAF983043:QAF983046 PQJ983043:PQJ983046 PGN983043:PGN983046 OWR983043:OWR983046 OMV983043:OMV983046 OCZ983043:OCZ983046 NTD983043:NTD983046 NJH983043:NJH983046 MZL983043:MZL983046 MPP983043:MPP983046 MFT983043:MFT983046 LVX983043:LVX983046 LMB983043:LMB983046 LCF983043:LCF983046 KSJ983043:KSJ983046 KIN983043:KIN983046 JYR983043:JYR983046 JOV983043:JOV983046 JEZ983043:JEZ983046 IVD983043:IVD983046 ILH983043:ILH983046 IBL983043:IBL983046 HRP983043:HRP983046 HHT983043:HHT983046 GXX983043:GXX983046 GOB983043:GOB983046 GEF983043:GEF983046 FUJ983043:FUJ983046 FKN983043:FKN983046 FAR983043:FAR983046 EQV983043:EQV983046 EGZ983043:EGZ983046 DXD983043:DXD983046 DNH983043:DNH983046 DDL983043:DDL983046 CTP983043:CTP983046 CJT983043:CJT983046 BZX983043:BZX983046 BQB983043:BQB983046 BGF983043:BGF983046 AWJ983043:AWJ983046 AMN983043:AMN983046 ACR983043:ACR983046 SV983043:SV983046 IZ983043:IZ983046 WVL917507:WVL917510 WLP917507:WLP917510 WBT917507:WBT917510 VRX917507:VRX917510 VIB917507:VIB917510 UYF917507:UYF917510 UOJ917507:UOJ917510 UEN917507:UEN917510 TUR917507:TUR917510 TKV917507:TKV917510 TAZ917507:TAZ917510 SRD917507:SRD917510 SHH917507:SHH917510 RXL917507:RXL917510 RNP917507:RNP917510 RDT917507:RDT917510 QTX917507:QTX917510 QKB917507:QKB917510 QAF917507:QAF917510 PQJ917507:PQJ917510 PGN917507:PGN917510 OWR917507:OWR917510 OMV917507:OMV917510 OCZ917507:OCZ917510 NTD917507:NTD917510 NJH917507:NJH917510 MZL917507:MZL917510 MPP917507:MPP917510 MFT917507:MFT917510 LVX917507:LVX917510 LMB917507:LMB917510 LCF917507:LCF917510 KSJ917507:KSJ917510 KIN917507:KIN917510 JYR917507:JYR917510 JOV917507:JOV917510 JEZ917507:JEZ917510 IVD917507:IVD917510 ILH917507:ILH917510 IBL917507:IBL917510 HRP917507:HRP917510 HHT917507:HHT917510 GXX917507:GXX917510 GOB917507:GOB917510 GEF917507:GEF917510 FUJ917507:FUJ917510 FKN917507:FKN917510 FAR917507:FAR917510 EQV917507:EQV917510 EGZ917507:EGZ917510 DXD917507:DXD917510 DNH917507:DNH917510 DDL917507:DDL917510 CTP917507:CTP917510 CJT917507:CJT917510 BZX917507:BZX917510 BQB917507:BQB917510 BGF917507:BGF917510 AWJ917507:AWJ917510 AMN917507:AMN917510 ACR917507:ACR917510 SV917507:SV917510 IZ917507:IZ917510 WVL851971:WVL851974 WLP851971:WLP851974 WBT851971:WBT851974 VRX851971:VRX851974 VIB851971:VIB851974 UYF851971:UYF851974 UOJ851971:UOJ851974 UEN851971:UEN851974 TUR851971:TUR851974 TKV851971:TKV851974 TAZ851971:TAZ851974 SRD851971:SRD851974 SHH851971:SHH851974 RXL851971:RXL851974 RNP851971:RNP851974 RDT851971:RDT851974 QTX851971:QTX851974 QKB851971:QKB851974 QAF851971:QAF851974 PQJ851971:PQJ851974 PGN851971:PGN851974 OWR851971:OWR851974 OMV851971:OMV851974 OCZ851971:OCZ851974 NTD851971:NTD851974 NJH851971:NJH851974 MZL851971:MZL851974 MPP851971:MPP851974 MFT851971:MFT851974 LVX851971:LVX851974 LMB851971:LMB851974 LCF851971:LCF851974 KSJ851971:KSJ851974 KIN851971:KIN851974 JYR851971:JYR851974 JOV851971:JOV851974 JEZ851971:JEZ851974 IVD851971:IVD851974 ILH851971:ILH851974 IBL851971:IBL851974 HRP851971:HRP851974 HHT851971:HHT851974 GXX851971:GXX851974 GOB851971:GOB851974 GEF851971:GEF851974 FUJ851971:FUJ851974 FKN851971:FKN851974 FAR851971:FAR851974 EQV851971:EQV851974 EGZ851971:EGZ851974 DXD851971:DXD851974 DNH851971:DNH851974 DDL851971:DDL851974 CTP851971:CTP851974 CJT851971:CJT851974 BZX851971:BZX851974 BQB851971:BQB851974 BGF851971:BGF851974 AWJ851971:AWJ851974 AMN851971:AMN851974 ACR851971:ACR851974 SV851971:SV851974 IZ851971:IZ851974 WVL786435:WVL786438 WLP786435:WLP786438 WBT786435:WBT786438 VRX786435:VRX786438 VIB786435:VIB786438 UYF786435:UYF786438 UOJ786435:UOJ786438 UEN786435:UEN786438 TUR786435:TUR786438 TKV786435:TKV786438 TAZ786435:TAZ786438 SRD786435:SRD786438 SHH786435:SHH786438 RXL786435:RXL786438 RNP786435:RNP786438 RDT786435:RDT786438 QTX786435:QTX786438 QKB786435:QKB786438 QAF786435:QAF786438 PQJ786435:PQJ786438 PGN786435:PGN786438 OWR786435:OWR786438 OMV786435:OMV786438 OCZ786435:OCZ786438 NTD786435:NTD786438 NJH786435:NJH786438 MZL786435:MZL786438 MPP786435:MPP786438 MFT786435:MFT786438 LVX786435:LVX786438 LMB786435:LMB786438 LCF786435:LCF786438 KSJ786435:KSJ786438 KIN786435:KIN786438 JYR786435:JYR786438 JOV786435:JOV786438 JEZ786435:JEZ786438 IVD786435:IVD786438 ILH786435:ILH786438 IBL786435:IBL786438 HRP786435:HRP786438 HHT786435:HHT786438 GXX786435:GXX786438 GOB786435:GOB786438 GEF786435:GEF786438 FUJ786435:FUJ786438 FKN786435:FKN786438 FAR786435:FAR786438 EQV786435:EQV786438 EGZ786435:EGZ786438 DXD786435:DXD786438 DNH786435:DNH786438 DDL786435:DDL786438 CTP786435:CTP786438 CJT786435:CJT786438 BZX786435:BZX786438 BQB786435:BQB786438 BGF786435:BGF786438 AWJ786435:AWJ786438 AMN786435:AMN786438 ACR786435:ACR786438 SV786435:SV786438 IZ786435:IZ786438 WVL720899:WVL720902 WLP720899:WLP720902 WBT720899:WBT720902 VRX720899:VRX720902 VIB720899:VIB720902 UYF720899:UYF720902 UOJ720899:UOJ720902 UEN720899:UEN720902 TUR720899:TUR720902 TKV720899:TKV720902 TAZ720899:TAZ720902 SRD720899:SRD720902 SHH720899:SHH720902 RXL720899:RXL720902 RNP720899:RNP720902 RDT720899:RDT720902 QTX720899:QTX720902 QKB720899:QKB720902 QAF720899:QAF720902 PQJ720899:PQJ720902 PGN720899:PGN720902 OWR720899:OWR720902 OMV720899:OMV720902 OCZ720899:OCZ720902 NTD720899:NTD720902 NJH720899:NJH720902 MZL720899:MZL720902 MPP720899:MPP720902 MFT720899:MFT720902 LVX720899:LVX720902 LMB720899:LMB720902 LCF720899:LCF720902 KSJ720899:KSJ720902 KIN720899:KIN720902 JYR720899:JYR720902 JOV720899:JOV720902 JEZ720899:JEZ720902 IVD720899:IVD720902 ILH720899:ILH720902 IBL720899:IBL720902 HRP720899:HRP720902 HHT720899:HHT720902 GXX720899:GXX720902 GOB720899:GOB720902 GEF720899:GEF720902 FUJ720899:FUJ720902 FKN720899:FKN720902 FAR720899:FAR720902 EQV720899:EQV720902 EGZ720899:EGZ720902 DXD720899:DXD720902 DNH720899:DNH720902 DDL720899:DDL720902 CTP720899:CTP720902 CJT720899:CJT720902 BZX720899:BZX720902 BQB720899:BQB720902 BGF720899:BGF720902 AWJ720899:AWJ720902 AMN720899:AMN720902 ACR720899:ACR720902 SV720899:SV720902 IZ720899:IZ720902 WVL655363:WVL655366 WLP655363:WLP655366 WBT655363:WBT655366 VRX655363:VRX655366 VIB655363:VIB655366 UYF655363:UYF655366 UOJ655363:UOJ655366 UEN655363:UEN655366 TUR655363:TUR655366 TKV655363:TKV655366 TAZ655363:TAZ655366 SRD655363:SRD655366 SHH655363:SHH655366 RXL655363:RXL655366 RNP655363:RNP655366 RDT655363:RDT655366 QTX655363:QTX655366 QKB655363:QKB655366 QAF655363:QAF655366 PQJ655363:PQJ655366 PGN655363:PGN655366 OWR655363:OWR655366 OMV655363:OMV655366 OCZ655363:OCZ655366 NTD655363:NTD655366 NJH655363:NJH655366 MZL655363:MZL655366 MPP655363:MPP655366 MFT655363:MFT655366 LVX655363:LVX655366 LMB655363:LMB655366 LCF655363:LCF655366 KSJ655363:KSJ655366 KIN655363:KIN655366 JYR655363:JYR655366 JOV655363:JOV655366 JEZ655363:JEZ655366 IVD655363:IVD655366 ILH655363:ILH655366 IBL655363:IBL655366 HRP655363:HRP655366 HHT655363:HHT655366 GXX655363:GXX655366 GOB655363:GOB655366 GEF655363:GEF655366 FUJ655363:FUJ655366 FKN655363:FKN655366 FAR655363:FAR655366 EQV655363:EQV655366 EGZ655363:EGZ655366 DXD655363:DXD655366 DNH655363:DNH655366 DDL655363:DDL655366 CTP655363:CTP655366 CJT655363:CJT655366 BZX655363:BZX655366 BQB655363:BQB655366 BGF655363:BGF655366 AWJ655363:AWJ655366 AMN655363:AMN655366 ACR655363:ACR655366 SV655363:SV655366 IZ655363:IZ655366 WVL589827:WVL589830 WLP589827:WLP589830 WBT589827:WBT589830 VRX589827:VRX589830 VIB589827:VIB589830 UYF589827:UYF589830 UOJ589827:UOJ589830 UEN589827:UEN589830 TUR589827:TUR589830 TKV589827:TKV589830 TAZ589827:TAZ589830 SRD589827:SRD589830 SHH589827:SHH589830 RXL589827:RXL589830 RNP589827:RNP589830 RDT589827:RDT589830 QTX589827:QTX589830 QKB589827:QKB589830 QAF589827:QAF589830 PQJ589827:PQJ589830 PGN589827:PGN589830 OWR589827:OWR589830 OMV589827:OMV589830 OCZ589827:OCZ589830 NTD589827:NTD589830 NJH589827:NJH589830 MZL589827:MZL589830 MPP589827:MPP589830 MFT589827:MFT589830 LVX589827:LVX589830 LMB589827:LMB589830 LCF589827:LCF589830 KSJ589827:KSJ589830 KIN589827:KIN589830 JYR589827:JYR589830 JOV589827:JOV589830 JEZ589827:JEZ589830 IVD589827:IVD589830 ILH589827:ILH589830 IBL589827:IBL589830 HRP589827:HRP589830 HHT589827:HHT589830 GXX589827:GXX589830 GOB589827:GOB589830 GEF589827:GEF589830 FUJ589827:FUJ589830 FKN589827:FKN589830 FAR589827:FAR589830 EQV589827:EQV589830 EGZ589827:EGZ589830 DXD589827:DXD589830 DNH589827:DNH589830 DDL589827:DDL589830 CTP589827:CTP589830 CJT589827:CJT589830 BZX589827:BZX589830 BQB589827:BQB589830 BGF589827:BGF589830 AWJ589827:AWJ589830 AMN589827:AMN589830 ACR589827:ACR589830 SV589827:SV589830 IZ589827:IZ589830 WVL524291:WVL524294 WLP524291:WLP524294 WBT524291:WBT524294 VRX524291:VRX524294 VIB524291:VIB524294 UYF524291:UYF524294 UOJ524291:UOJ524294 UEN524291:UEN524294 TUR524291:TUR524294 TKV524291:TKV524294 TAZ524291:TAZ524294 SRD524291:SRD524294 SHH524291:SHH524294 RXL524291:RXL524294 RNP524291:RNP524294 RDT524291:RDT524294 QTX524291:QTX524294 QKB524291:QKB524294 QAF524291:QAF524294 PQJ524291:PQJ524294 PGN524291:PGN524294 OWR524291:OWR524294 OMV524291:OMV524294 OCZ524291:OCZ524294 NTD524291:NTD524294 NJH524291:NJH524294 MZL524291:MZL524294 MPP524291:MPP524294 MFT524291:MFT524294 LVX524291:LVX524294 LMB524291:LMB524294 LCF524291:LCF524294 KSJ524291:KSJ524294 KIN524291:KIN524294 JYR524291:JYR524294 JOV524291:JOV524294 JEZ524291:JEZ524294 IVD524291:IVD524294 ILH524291:ILH524294 IBL524291:IBL524294 HRP524291:HRP524294 HHT524291:HHT524294 GXX524291:GXX524294 GOB524291:GOB524294 GEF524291:GEF524294 FUJ524291:FUJ524294 FKN524291:FKN524294 FAR524291:FAR524294 EQV524291:EQV524294 EGZ524291:EGZ524294 DXD524291:DXD524294 DNH524291:DNH524294 DDL524291:DDL524294 CTP524291:CTP524294 CJT524291:CJT524294 BZX524291:BZX524294 BQB524291:BQB524294 BGF524291:BGF524294 AWJ524291:AWJ524294 AMN524291:AMN524294 ACR524291:ACR524294 SV524291:SV524294 IZ524291:IZ524294 WVL458755:WVL458758 WLP458755:WLP458758 WBT458755:WBT458758 VRX458755:VRX458758 VIB458755:VIB458758 UYF458755:UYF458758 UOJ458755:UOJ458758 UEN458755:UEN458758 TUR458755:TUR458758 TKV458755:TKV458758 TAZ458755:TAZ458758 SRD458755:SRD458758 SHH458755:SHH458758 RXL458755:RXL458758 RNP458755:RNP458758 RDT458755:RDT458758 QTX458755:QTX458758 QKB458755:QKB458758 QAF458755:QAF458758 PQJ458755:PQJ458758 PGN458755:PGN458758 OWR458755:OWR458758 OMV458755:OMV458758 OCZ458755:OCZ458758 NTD458755:NTD458758 NJH458755:NJH458758 MZL458755:MZL458758 MPP458755:MPP458758 MFT458755:MFT458758 LVX458755:LVX458758 LMB458755:LMB458758 LCF458755:LCF458758 KSJ458755:KSJ458758 KIN458755:KIN458758 JYR458755:JYR458758 JOV458755:JOV458758 JEZ458755:JEZ458758 IVD458755:IVD458758 ILH458755:ILH458758 IBL458755:IBL458758 HRP458755:HRP458758 HHT458755:HHT458758 GXX458755:GXX458758 GOB458755:GOB458758 GEF458755:GEF458758 FUJ458755:FUJ458758 FKN458755:FKN458758 FAR458755:FAR458758 EQV458755:EQV458758 EGZ458755:EGZ458758 DXD458755:DXD458758 DNH458755:DNH458758 DDL458755:DDL458758 CTP458755:CTP458758 CJT458755:CJT458758 BZX458755:BZX458758 BQB458755:BQB458758 BGF458755:BGF458758 AWJ458755:AWJ458758 AMN458755:AMN458758 ACR458755:ACR458758 SV458755:SV458758 IZ458755:IZ458758 WVL393219:WVL393222 WLP393219:WLP393222 WBT393219:WBT393222 VRX393219:VRX393222 VIB393219:VIB393222 UYF393219:UYF393222 UOJ393219:UOJ393222 UEN393219:UEN393222 TUR393219:TUR393222 TKV393219:TKV393222 TAZ393219:TAZ393222 SRD393219:SRD393222 SHH393219:SHH393222 RXL393219:RXL393222 RNP393219:RNP393222 RDT393219:RDT393222 QTX393219:QTX393222 QKB393219:QKB393222 QAF393219:QAF393222 PQJ393219:PQJ393222 PGN393219:PGN393222 OWR393219:OWR393222 OMV393219:OMV393222 OCZ393219:OCZ393222 NTD393219:NTD393222 NJH393219:NJH393222 MZL393219:MZL393222 MPP393219:MPP393222 MFT393219:MFT393222 LVX393219:LVX393222 LMB393219:LMB393222 LCF393219:LCF393222 KSJ393219:KSJ393222 KIN393219:KIN393222 JYR393219:JYR393222 JOV393219:JOV393222 JEZ393219:JEZ393222 IVD393219:IVD393222 ILH393219:ILH393222 IBL393219:IBL393222 HRP393219:HRP393222 HHT393219:HHT393222 GXX393219:GXX393222 GOB393219:GOB393222 GEF393219:GEF393222 FUJ393219:FUJ393222 FKN393219:FKN393222 FAR393219:FAR393222 EQV393219:EQV393222 EGZ393219:EGZ393222 DXD393219:DXD393222 DNH393219:DNH393222 DDL393219:DDL393222 CTP393219:CTP393222 CJT393219:CJT393222 BZX393219:BZX393222 BQB393219:BQB393222 BGF393219:BGF393222 AWJ393219:AWJ393222 AMN393219:AMN393222 ACR393219:ACR393222 SV393219:SV393222 IZ393219:IZ393222 WVL327683:WVL327686 WLP327683:WLP327686 WBT327683:WBT327686 VRX327683:VRX327686 VIB327683:VIB327686 UYF327683:UYF327686 UOJ327683:UOJ327686 UEN327683:UEN327686 TUR327683:TUR327686 TKV327683:TKV327686 TAZ327683:TAZ327686 SRD327683:SRD327686 SHH327683:SHH327686 RXL327683:RXL327686 RNP327683:RNP327686 RDT327683:RDT327686 QTX327683:QTX327686 QKB327683:QKB327686 QAF327683:QAF327686 PQJ327683:PQJ327686 PGN327683:PGN327686 OWR327683:OWR327686 OMV327683:OMV327686 OCZ327683:OCZ327686 NTD327683:NTD327686 NJH327683:NJH327686 MZL327683:MZL327686 MPP327683:MPP327686 MFT327683:MFT327686 LVX327683:LVX327686 LMB327683:LMB327686 LCF327683:LCF327686 KSJ327683:KSJ327686 KIN327683:KIN327686 JYR327683:JYR327686 JOV327683:JOV327686 JEZ327683:JEZ327686 IVD327683:IVD327686 ILH327683:ILH327686 IBL327683:IBL327686 HRP327683:HRP327686 HHT327683:HHT327686 GXX327683:GXX327686 GOB327683:GOB327686 GEF327683:GEF327686 FUJ327683:FUJ327686 FKN327683:FKN327686 FAR327683:FAR327686 EQV327683:EQV327686 EGZ327683:EGZ327686 DXD327683:DXD327686 DNH327683:DNH327686 DDL327683:DDL327686 CTP327683:CTP327686 CJT327683:CJT327686 BZX327683:BZX327686 BQB327683:BQB327686 BGF327683:BGF327686 AWJ327683:AWJ327686 AMN327683:AMN327686 ACR327683:ACR327686 SV327683:SV327686 IZ327683:IZ327686 WVL262147:WVL262150 WLP262147:WLP262150 WBT262147:WBT262150 VRX262147:VRX262150 VIB262147:VIB262150 UYF262147:UYF262150 UOJ262147:UOJ262150 UEN262147:UEN262150 TUR262147:TUR262150 TKV262147:TKV262150 TAZ262147:TAZ262150 SRD262147:SRD262150 SHH262147:SHH262150 RXL262147:RXL262150 RNP262147:RNP262150 RDT262147:RDT262150 QTX262147:QTX262150 QKB262147:QKB262150 QAF262147:QAF262150 PQJ262147:PQJ262150 PGN262147:PGN262150 OWR262147:OWR262150 OMV262147:OMV262150 OCZ262147:OCZ262150 NTD262147:NTD262150 NJH262147:NJH262150 MZL262147:MZL262150 MPP262147:MPP262150 MFT262147:MFT262150 LVX262147:LVX262150 LMB262147:LMB262150 LCF262147:LCF262150 KSJ262147:KSJ262150 KIN262147:KIN262150 JYR262147:JYR262150 JOV262147:JOV262150 JEZ262147:JEZ262150 IVD262147:IVD262150 ILH262147:ILH262150 IBL262147:IBL262150 HRP262147:HRP262150 HHT262147:HHT262150 GXX262147:GXX262150 GOB262147:GOB262150 GEF262147:GEF262150 FUJ262147:FUJ262150 FKN262147:FKN262150 FAR262147:FAR262150 EQV262147:EQV262150 EGZ262147:EGZ262150 DXD262147:DXD262150 DNH262147:DNH262150 DDL262147:DDL262150 CTP262147:CTP262150 CJT262147:CJT262150 BZX262147:BZX262150 BQB262147:BQB262150 BGF262147:BGF262150 AWJ262147:AWJ262150 AMN262147:AMN262150 ACR262147:ACR262150 SV262147:SV262150 IZ262147:IZ262150 WVL196611:WVL196614 WLP196611:WLP196614 WBT196611:WBT196614 VRX196611:VRX196614 VIB196611:VIB196614 UYF196611:UYF196614 UOJ196611:UOJ196614 UEN196611:UEN196614 TUR196611:TUR196614 TKV196611:TKV196614 TAZ196611:TAZ196614 SRD196611:SRD196614 SHH196611:SHH196614 RXL196611:RXL196614 RNP196611:RNP196614 RDT196611:RDT196614 QTX196611:QTX196614 QKB196611:QKB196614 QAF196611:QAF196614 PQJ196611:PQJ196614 PGN196611:PGN196614 OWR196611:OWR196614 OMV196611:OMV196614 OCZ196611:OCZ196614 NTD196611:NTD196614 NJH196611:NJH196614 MZL196611:MZL196614 MPP196611:MPP196614 MFT196611:MFT196614 LVX196611:LVX196614 LMB196611:LMB196614 LCF196611:LCF196614 KSJ196611:KSJ196614 KIN196611:KIN196614 JYR196611:JYR196614 JOV196611:JOV196614 JEZ196611:JEZ196614 IVD196611:IVD196614 ILH196611:ILH196614 IBL196611:IBL196614 HRP196611:HRP196614 HHT196611:HHT196614 GXX196611:GXX196614 GOB196611:GOB196614 GEF196611:GEF196614 FUJ196611:FUJ196614 FKN196611:FKN196614 FAR196611:FAR196614 EQV196611:EQV196614 EGZ196611:EGZ196614 DXD196611:DXD196614 DNH196611:DNH196614 DDL196611:DDL196614 CTP196611:CTP196614 CJT196611:CJT196614 BZX196611:BZX196614 BQB196611:BQB196614 BGF196611:BGF196614 AWJ196611:AWJ196614 AMN196611:AMN196614 ACR196611:ACR196614 SV196611:SV196614 IZ196611:IZ196614 WVL131075:WVL131078 WLP131075:WLP131078 WBT131075:WBT131078 VRX131075:VRX131078 VIB131075:VIB131078 UYF131075:UYF131078 UOJ131075:UOJ131078 UEN131075:UEN131078 TUR131075:TUR131078 TKV131075:TKV131078 TAZ131075:TAZ131078 SRD131075:SRD131078 SHH131075:SHH131078 RXL131075:RXL131078 RNP131075:RNP131078 RDT131075:RDT131078 QTX131075:QTX131078 QKB131075:QKB131078 QAF131075:QAF131078 PQJ131075:PQJ131078 PGN131075:PGN131078 OWR131075:OWR131078 OMV131075:OMV131078 OCZ131075:OCZ131078 NTD131075:NTD131078 NJH131075:NJH131078 MZL131075:MZL131078 MPP131075:MPP131078 MFT131075:MFT131078 LVX131075:LVX131078 LMB131075:LMB131078 LCF131075:LCF131078 KSJ131075:KSJ131078 KIN131075:KIN131078 JYR131075:JYR131078 JOV131075:JOV131078 JEZ131075:JEZ131078 IVD131075:IVD131078 ILH131075:ILH131078 IBL131075:IBL131078 HRP131075:HRP131078 HHT131075:HHT131078 GXX131075:GXX131078 GOB131075:GOB131078 GEF131075:GEF131078 FUJ131075:FUJ131078 FKN131075:FKN131078 FAR131075:FAR131078 EQV131075:EQV131078 EGZ131075:EGZ131078 DXD131075:DXD131078 DNH131075:DNH131078 DDL131075:DDL131078 CTP131075:CTP131078 CJT131075:CJT131078 BZX131075:BZX131078 BQB131075:BQB131078 BGF131075:BGF131078 AWJ131075:AWJ131078 AMN131075:AMN131078 ACR131075:ACR131078 SV131075:SV131078 IZ131075:IZ131078 WVL65539:WVL65542 WLP65539:WLP65542 WBT65539:WBT65542 VRX65539:VRX65542 VIB65539:VIB65542 UYF65539:UYF65542 UOJ65539:UOJ65542 UEN65539:UEN65542 TUR65539:TUR65542 TKV65539:TKV65542 TAZ65539:TAZ65542 SRD65539:SRD65542 SHH65539:SHH65542 RXL65539:RXL65542 RNP65539:RNP65542 RDT65539:RDT65542 QTX65539:QTX65542 QKB65539:QKB65542 QAF65539:QAF65542 PQJ65539:PQJ65542 PGN65539:PGN65542 OWR65539:OWR65542 OMV65539:OMV65542 OCZ65539:OCZ65542 NTD65539:NTD65542 NJH65539:NJH65542 MZL65539:MZL65542 MPP65539:MPP65542 MFT65539:MFT65542 LVX65539:LVX65542 LMB65539:LMB65542 LCF65539:LCF65542 KSJ65539:KSJ65542 KIN65539:KIN65542 JYR65539:JYR65542 JOV65539:JOV65542 JEZ65539:JEZ65542 IVD65539:IVD65542 ILH65539:ILH65542 IBL65539:IBL65542 HRP65539:HRP65542 HHT65539:HHT65542 GXX65539:GXX65542 GOB65539:GOB65542 GEF65539:GEF65542 FUJ65539:FUJ65542 FKN65539:FKN65542 FAR65539:FAR65542 EQV65539:EQV65542 EGZ65539:EGZ65542 DXD65539:DXD65542 DNH65539:DNH65542 DDL65539:DDL65542 CTP65539:CTP65542 CJT65539:CJT65542 BZX65539:BZX65542 BQB65539:BQB65542 BGF65539:BGF65542 AWJ65539:AWJ65542 AMN65539:AMN65542 ACR65539:ACR65542 SV65539:SV65542 IZ65539:IZ6554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SU8:SU9 ACQ8:ACQ9 AMM8:AMM9 AWI8:AWI9 BGE8:BGE9 BQA8:BQA9 BZW8:BZW9 CJS8:CJS9 CTO8:CTO9 DDK8:DDK9 DNG8:DNG9 DXC8:DXC9 EGY8:EGY9 EQU8:EQU9 FAQ8:FAQ9 FKM8:FKM9 FUI8:FUI9 GEE8:GEE9 GOA8:GOA9 GXW8:GXW9 HHS8:HHS9 HRO8:HRO9 IBK8:IBK9 ILG8:ILG9 IVC8:IVC9 JEY8:JEY9 JOU8:JOU9 JYQ8:JYQ9 KIM8:KIM9 KSI8:KSI9 LCE8:LCE9 LMA8:LMA9 LVW8:LVW9 MFS8:MFS9 MPO8:MPO9 MZK8:MZK9 NJG8:NJG9 NTC8:NTC9 OCY8:OCY9 OMU8:OMU9 OWQ8:OWQ9 PGM8:PGM9 PQI8:PQI9 QAE8:QAE9 QKA8:QKA9 QTW8:QTW9 RDS8:RDS9 RNO8:RNO9 RXK8:RXK9 SHG8:SHG9 SRC8:SRC9 TAY8:TAY9 TKU8:TKU9 TUQ8:TUQ9 UEM8:UEM9 UOI8:UOI9 UYE8:UYE9 VIA8:VIA9 VRW8:VRW9 WBS8:WBS9 WLO8:WLO9 WVK8:WVK9 WVL6:WVL7 WLP6:WLP7 WBT6:WBT7 VRX6:VRX7 VIB6:VIB7 UYF6:UYF7 UOJ6:UOJ7 UEN6:UEN7 TUR6:TUR7 TKV6:TKV7 TAZ6:TAZ7 SRD6:SRD7 SHH6:SHH7 RXL6:RXL7 RNP6:RNP7 RDT6:RDT7 QTX6:QTX7 QKB6:QKB7 QAF6:QAF7 PQJ6:PQJ7 PGN6:PGN7 OWR6:OWR7 OMV6:OMV7 OCZ6:OCZ7 NTD6:NTD7 NJH6:NJH7 MZL6:MZL7 MPP6:MPP7 MFT6:MFT7 LVX6:LVX7 LMB6:LMB7 LCF6:LCF7 KSJ6:KSJ7 KIN6:KIN7 JYR6:JYR7 JOV6:JOV7 JEZ6:JEZ7 IVD6:IVD7 ILH6:ILH7 IBL6:IBL7 HRP6:HRP7 HHT6:HHT7 GXX6:GXX7 GOB6:GOB7 GEF6:GEF7 FUJ6:FUJ7 FKN6:FKN7 FAR6:FAR7 EQV6:EQV7 EGZ6:EGZ7 DXD6:DXD7 DNH6:DNH7 DDL6:DDL7 CTP6:CTP7 CJT6:CJT7 BZX6:BZX7 BQB6:BQB7 BGF6:BGF7 AWJ6:AWJ7 AMN6:AMN7 ACR6:ACR7 SV6:SV7 IZ6:IZ7 IY8:IY9">
      <formula1>900</formula1>
    </dataValidation>
    <dataValidation type="textLength" operator="lessThanOrEqual" allowBlank="1" showInputMessage="1" showErrorMessage="1" errorTitle="Ошибка" error="Допускается ввод не более 900 символов!" sqref="WVM983043:WVM983046 WLQ983043:WLQ983046 WBU983043:WBU983046 VRY983043:VRY983046 VIC983043:VIC983046 UYG983043:UYG983046 UOK983043:UOK983046 UEO983043:UEO983046 TUS983043:TUS983046 TKW983043:TKW983046 TBA983043:TBA983046 SRE983043:SRE983046 SHI983043:SHI983046 RXM983043:RXM983046 RNQ983043:RNQ983046 RDU983043:RDU983046 QTY983043:QTY983046 QKC983043:QKC983046 QAG983043:QAG983046 PQK983043:PQK983046 PGO983043:PGO983046 OWS983043:OWS983046 OMW983043:OMW983046 ODA983043:ODA983046 NTE983043:NTE983046 NJI983043:NJI983046 MZM983043:MZM983046 MPQ983043:MPQ983046 MFU983043:MFU983046 LVY983043:LVY983046 LMC983043:LMC983046 LCG983043:LCG983046 KSK983043:KSK983046 KIO983043:KIO983046 JYS983043:JYS983046 JOW983043:JOW983046 JFA983043:JFA983046 IVE983043:IVE983046 ILI983043:ILI983046 IBM983043:IBM983046 HRQ983043:HRQ983046 HHU983043:HHU983046 GXY983043:GXY983046 GOC983043:GOC983046 GEG983043:GEG983046 FUK983043:FUK983046 FKO983043:FKO983046 FAS983043:FAS983046 EQW983043:EQW983046 EHA983043:EHA983046 DXE983043:DXE983046 DNI983043:DNI983046 DDM983043:DDM983046 CTQ983043:CTQ983046 CJU983043:CJU983046 BZY983043:BZY983046 BQC983043:BQC983046 BGG983043:BGG983046 AWK983043:AWK983046 AMO983043:AMO983046 ACS983043:ACS983046 SW983043:SW983046 JA983043:JA983046 WVM917507:WVM917510 WLQ917507:WLQ917510 WBU917507:WBU917510 VRY917507:VRY917510 VIC917507:VIC917510 UYG917507:UYG917510 UOK917507:UOK917510 UEO917507:UEO917510 TUS917507:TUS917510 TKW917507:TKW917510 TBA917507:TBA917510 SRE917507:SRE917510 SHI917507:SHI917510 RXM917507:RXM917510 RNQ917507:RNQ917510 RDU917507:RDU917510 QTY917507:QTY917510 QKC917507:QKC917510 QAG917507:QAG917510 PQK917507:PQK917510 PGO917507:PGO917510 OWS917507:OWS917510 OMW917507:OMW917510 ODA917507:ODA917510 NTE917507:NTE917510 NJI917507:NJI917510 MZM917507:MZM917510 MPQ917507:MPQ917510 MFU917507:MFU917510 LVY917507:LVY917510 LMC917507:LMC917510 LCG917507:LCG917510 KSK917507:KSK917510 KIO917507:KIO917510 JYS917507:JYS917510 JOW917507:JOW917510 JFA917507:JFA917510 IVE917507:IVE917510 ILI917507:ILI917510 IBM917507:IBM917510 HRQ917507:HRQ917510 HHU917507:HHU917510 GXY917507:GXY917510 GOC917507:GOC917510 GEG917507:GEG917510 FUK917507:FUK917510 FKO917507:FKO917510 FAS917507:FAS917510 EQW917507:EQW917510 EHA917507:EHA917510 DXE917507:DXE917510 DNI917507:DNI917510 DDM917507:DDM917510 CTQ917507:CTQ917510 CJU917507:CJU917510 BZY917507:BZY917510 BQC917507:BQC917510 BGG917507:BGG917510 AWK917507:AWK917510 AMO917507:AMO917510 ACS917507:ACS917510 SW917507:SW917510 JA917507:JA917510 WVM851971:WVM851974 WLQ851971:WLQ851974 WBU851971:WBU851974 VRY851971:VRY851974 VIC851971:VIC851974 UYG851971:UYG851974 UOK851971:UOK851974 UEO851971:UEO851974 TUS851971:TUS851974 TKW851971:TKW851974 TBA851971:TBA851974 SRE851971:SRE851974 SHI851971:SHI851974 RXM851971:RXM851974 RNQ851971:RNQ851974 RDU851971:RDU851974 QTY851971:QTY851974 QKC851971:QKC851974 QAG851971:QAG851974 PQK851971:PQK851974 PGO851971:PGO851974 OWS851971:OWS851974 OMW851971:OMW851974 ODA851971:ODA851974 NTE851971:NTE851974 NJI851971:NJI851974 MZM851971:MZM851974 MPQ851971:MPQ851974 MFU851971:MFU851974 LVY851971:LVY851974 LMC851971:LMC851974 LCG851971:LCG851974 KSK851971:KSK851974 KIO851971:KIO851974 JYS851971:JYS851974 JOW851971:JOW851974 JFA851971:JFA851974 IVE851971:IVE851974 ILI851971:ILI851974 IBM851971:IBM851974 HRQ851971:HRQ851974 HHU851971:HHU851974 GXY851971:GXY851974 GOC851971:GOC851974 GEG851971:GEG851974 FUK851971:FUK851974 FKO851971:FKO851974 FAS851971:FAS851974 EQW851971:EQW851974 EHA851971:EHA851974 DXE851971:DXE851974 DNI851971:DNI851974 DDM851971:DDM851974 CTQ851971:CTQ851974 CJU851971:CJU851974 BZY851971:BZY851974 BQC851971:BQC851974 BGG851971:BGG851974 AWK851971:AWK851974 AMO851971:AMO851974 ACS851971:ACS851974 SW851971:SW851974 JA851971:JA851974 WVM786435:WVM786438 WLQ786435:WLQ786438 WBU786435:WBU786438 VRY786435:VRY786438 VIC786435:VIC786438 UYG786435:UYG786438 UOK786435:UOK786438 UEO786435:UEO786438 TUS786435:TUS786438 TKW786435:TKW786438 TBA786435:TBA786438 SRE786435:SRE786438 SHI786435:SHI786438 RXM786435:RXM786438 RNQ786435:RNQ786438 RDU786435:RDU786438 QTY786435:QTY786438 QKC786435:QKC786438 QAG786435:QAG786438 PQK786435:PQK786438 PGO786435:PGO786438 OWS786435:OWS786438 OMW786435:OMW786438 ODA786435:ODA786438 NTE786435:NTE786438 NJI786435:NJI786438 MZM786435:MZM786438 MPQ786435:MPQ786438 MFU786435:MFU786438 LVY786435:LVY786438 LMC786435:LMC786438 LCG786435:LCG786438 KSK786435:KSK786438 KIO786435:KIO786438 JYS786435:JYS786438 JOW786435:JOW786438 JFA786435:JFA786438 IVE786435:IVE786438 ILI786435:ILI786438 IBM786435:IBM786438 HRQ786435:HRQ786438 HHU786435:HHU786438 GXY786435:GXY786438 GOC786435:GOC786438 GEG786435:GEG786438 FUK786435:FUK786438 FKO786435:FKO786438 FAS786435:FAS786438 EQW786435:EQW786438 EHA786435:EHA786438 DXE786435:DXE786438 DNI786435:DNI786438 DDM786435:DDM786438 CTQ786435:CTQ786438 CJU786435:CJU786438 BZY786435:BZY786438 BQC786435:BQC786438 BGG786435:BGG786438 AWK786435:AWK786438 AMO786435:AMO786438 ACS786435:ACS786438 SW786435:SW786438 JA786435:JA786438 WVM720899:WVM720902 WLQ720899:WLQ720902 WBU720899:WBU720902 VRY720899:VRY720902 VIC720899:VIC720902 UYG720899:UYG720902 UOK720899:UOK720902 UEO720899:UEO720902 TUS720899:TUS720902 TKW720899:TKW720902 TBA720899:TBA720902 SRE720899:SRE720902 SHI720899:SHI720902 RXM720899:RXM720902 RNQ720899:RNQ720902 RDU720899:RDU720902 QTY720899:QTY720902 QKC720899:QKC720902 QAG720899:QAG720902 PQK720899:PQK720902 PGO720899:PGO720902 OWS720899:OWS720902 OMW720899:OMW720902 ODA720899:ODA720902 NTE720899:NTE720902 NJI720899:NJI720902 MZM720899:MZM720902 MPQ720899:MPQ720902 MFU720899:MFU720902 LVY720899:LVY720902 LMC720899:LMC720902 LCG720899:LCG720902 KSK720899:KSK720902 KIO720899:KIO720902 JYS720899:JYS720902 JOW720899:JOW720902 JFA720899:JFA720902 IVE720899:IVE720902 ILI720899:ILI720902 IBM720899:IBM720902 HRQ720899:HRQ720902 HHU720899:HHU720902 GXY720899:GXY720902 GOC720899:GOC720902 GEG720899:GEG720902 FUK720899:FUK720902 FKO720899:FKO720902 FAS720899:FAS720902 EQW720899:EQW720902 EHA720899:EHA720902 DXE720899:DXE720902 DNI720899:DNI720902 DDM720899:DDM720902 CTQ720899:CTQ720902 CJU720899:CJU720902 BZY720899:BZY720902 BQC720899:BQC720902 BGG720899:BGG720902 AWK720899:AWK720902 AMO720899:AMO720902 ACS720899:ACS720902 SW720899:SW720902 JA720899:JA720902 WVM655363:WVM655366 WLQ655363:WLQ655366 WBU655363:WBU655366 VRY655363:VRY655366 VIC655363:VIC655366 UYG655363:UYG655366 UOK655363:UOK655366 UEO655363:UEO655366 TUS655363:TUS655366 TKW655363:TKW655366 TBA655363:TBA655366 SRE655363:SRE655366 SHI655363:SHI655366 RXM655363:RXM655366 RNQ655363:RNQ655366 RDU655363:RDU655366 QTY655363:QTY655366 QKC655363:QKC655366 QAG655363:QAG655366 PQK655363:PQK655366 PGO655363:PGO655366 OWS655363:OWS655366 OMW655363:OMW655366 ODA655363:ODA655366 NTE655363:NTE655366 NJI655363:NJI655366 MZM655363:MZM655366 MPQ655363:MPQ655366 MFU655363:MFU655366 LVY655363:LVY655366 LMC655363:LMC655366 LCG655363:LCG655366 KSK655363:KSK655366 KIO655363:KIO655366 JYS655363:JYS655366 JOW655363:JOW655366 JFA655363:JFA655366 IVE655363:IVE655366 ILI655363:ILI655366 IBM655363:IBM655366 HRQ655363:HRQ655366 HHU655363:HHU655366 GXY655363:GXY655366 GOC655363:GOC655366 GEG655363:GEG655366 FUK655363:FUK655366 FKO655363:FKO655366 FAS655363:FAS655366 EQW655363:EQW655366 EHA655363:EHA655366 DXE655363:DXE655366 DNI655363:DNI655366 DDM655363:DDM655366 CTQ655363:CTQ655366 CJU655363:CJU655366 BZY655363:BZY655366 BQC655363:BQC655366 BGG655363:BGG655366 AWK655363:AWK655366 AMO655363:AMO655366 ACS655363:ACS655366 SW655363:SW655366 JA655363:JA655366 WVM589827:WVM589830 WLQ589827:WLQ589830 WBU589827:WBU589830 VRY589827:VRY589830 VIC589827:VIC589830 UYG589827:UYG589830 UOK589827:UOK589830 UEO589827:UEO589830 TUS589827:TUS589830 TKW589827:TKW589830 TBA589827:TBA589830 SRE589827:SRE589830 SHI589827:SHI589830 RXM589827:RXM589830 RNQ589827:RNQ589830 RDU589827:RDU589830 QTY589827:QTY589830 QKC589827:QKC589830 QAG589827:QAG589830 PQK589827:PQK589830 PGO589827:PGO589830 OWS589827:OWS589830 OMW589827:OMW589830 ODA589827:ODA589830 NTE589827:NTE589830 NJI589827:NJI589830 MZM589827:MZM589830 MPQ589827:MPQ589830 MFU589827:MFU589830 LVY589827:LVY589830 LMC589827:LMC589830 LCG589827:LCG589830 KSK589827:KSK589830 KIO589827:KIO589830 JYS589827:JYS589830 JOW589827:JOW589830 JFA589827:JFA589830 IVE589827:IVE589830 ILI589827:ILI589830 IBM589827:IBM589830 HRQ589827:HRQ589830 HHU589827:HHU589830 GXY589827:GXY589830 GOC589827:GOC589830 GEG589827:GEG589830 FUK589827:FUK589830 FKO589827:FKO589830 FAS589827:FAS589830 EQW589827:EQW589830 EHA589827:EHA589830 DXE589827:DXE589830 DNI589827:DNI589830 DDM589827:DDM589830 CTQ589827:CTQ589830 CJU589827:CJU589830 BZY589827:BZY589830 BQC589827:BQC589830 BGG589827:BGG589830 AWK589827:AWK589830 AMO589827:AMO589830 ACS589827:ACS589830 SW589827:SW589830 JA589827:JA589830 WVM524291:WVM524294 WLQ524291:WLQ524294 WBU524291:WBU524294 VRY524291:VRY524294 VIC524291:VIC524294 UYG524291:UYG524294 UOK524291:UOK524294 UEO524291:UEO524294 TUS524291:TUS524294 TKW524291:TKW524294 TBA524291:TBA524294 SRE524291:SRE524294 SHI524291:SHI524294 RXM524291:RXM524294 RNQ524291:RNQ524294 RDU524291:RDU524294 QTY524291:QTY524294 QKC524291:QKC524294 QAG524291:QAG524294 PQK524291:PQK524294 PGO524291:PGO524294 OWS524291:OWS524294 OMW524291:OMW524294 ODA524291:ODA524294 NTE524291:NTE524294 NJI524291:NJI524294 MZM524291:MZM524294 MPQ524291:MPQ524294 MFU524291:MFU524294 LVY524291:LVY524294 LMC524291:LMC524294 LCG524291:LCG524294 KSK524291:KSK524294 KIO524291:KIO524294 JYS524291:JYS524294 JOW524291:JOW524294 JFA524291:JFA524294 IVE524291:IVE524294 ILI524291:ILI524294 IBM524291:IBM524294 HRQ524291:HRQ524294 HHU524291:HHU524294 GXY524291:GXY524294 GOC524291:GOC524294 GEG524291:GEG524294 FUK524291:FUK524294 FKO524291:FKO524294 FAS524291:FAS524294 EQW524291:EQW524294 EHA524291:EHA524294 DXE524291:DXE524294 DNI524291:DNI524294 DDM524291:DDM524294 CTQ524291:CTQ524294 CJU524291:CJU524294 BZY524291:BZY524294 BQC524291:BQC524294 BGG524291:BGG524294 AWK524291:AWK524294 AMO524291:AMO524294 ACS524291:ACS524294 SW524291:SW524294 JA524291:JA524294 WVM458755:WVM458758 WLQ458755:WLQ458758 WBU458755:WBU458758 VRY458755:VRY458758 VIC458755:VIC458758 UYG458755:UYG458758 UOK458755:UOK458758 UEO458755:UEO458758 TUS458755:TUS458758 TKW458755:TKW458758 TBA458755:TBA458758 SRE458755:SRE458758 SHI458755:SHI458758 RXM458755:RXM458758 RNQ458755:RNQ458758 RDU458755:RDU458758 QTY458755:QTY458758 QKC458755:QKC458758 QAG458755:QAG458758 PQK458755:PQK458758 PGO458755:PGO458758 OWS458755:OWS458758 OMW458755:OMW458758 ODA458755:ODA458758 NTE458755:NTE458758 NJI458755:NJI458758 MZM458755:MZM458758 MPQ458755:MPQ458758 MFU458755:MFU458758 LVY458755:LVY458758 LMC458755:LMC458758 LCG458755:LCG458758 KSK458755:KSK458758 KIO458755:KIO458758 JYS458755:JYS458758 JOW458755:JOW458758 JFA458755:JFA458758 IVE458755:IVE458758 ILI458755:ILI458758 IBM458755:IBM458758 HRQ458755:HRQ458758 HHU458755:HHU458758 GXY458755:GXY458758 GOC458755:GOC458758 GEG458755:GEG458758 FUK458755:FUK458758 FKO458755:FKO458758 FAS458755:FAS458758 EQW458755:EQW458758 EHA458755:EHA458758 DXE458755:DXE458758 DNI458755:DNI458758 DDM458755:DDM458758 CTQ458755:CTQ458758 CJU458755:CJU458758 BZY458755:BZY458758 BQC458755:BQC458758 BGG458755:BGG458758 AWK458755:AWK458758 AMO458755:AMO458758 ACS458755:ACS458758 SW458755:SW458758 JA458755:JA458758 WVM393219:WVM393222 WLQ393219:WLQ393222 WBU393219:WBU393222 VRY393219:VRY393222 VIC393219:VIC393222 UYG393219:UYG393222 UOK393219:UOK393222 UEO393219:UEO393222 TUS393219:TUS393222 TKW393219:TKW393222 TBA393219:TBA393222 SRE393219:SRE393222 SHI393219:SHI393222 RXM393219:RXM393222 RNQ393219:RNQ393222 RDU393219:RDU393222 QTY393219:QTY393222 QKC393219:QKC393222 QAG393219:QAG393222 PQK393219:PQK393222 PGO393219:PGO393222 OWS393219:OWS393222 OMW393219:OMW393222 ODA393219:ODA393222 NTE393219:NTE393222 NJI393219:NJI393222 MZM393219:MZM393222 MPQ393219:MPQ393222 MFU393219:MFU393222 LVY393219:LVY393222 LMC393219:LMC393222 LCG393219:LCG393222 KSK393219:KSK393222 KIO393219:KIO393222 JYS393219:JYS393222 JOW393219:JOW393222 JFA393219:JFA393222 IVE393219:IVE393222 ILI393219:ILI393222 IBM393219:IBM393222 HRQ393219:HRQ393222 HHU393219:HHU393222 GXY393219:GXY393222 GOC393219:GOC393222 GEG393219:GEG393222 FUK393219:FUK393222 FKO393219:FKO393222 FAS393219:FAS393222 EQW393219:EQW393222 EHA393219:EHA393222 DXE393219:DXE393222 DNI393219:DNI393222 DDM393219:DDM393222 CTQ393219:CTQ393222 CJU393219:CJU393222 BZY393219:BZY393222 BQC393219:BQC393222 BGG393219:BGG393222 AWK393219:AWK393222 AMO393219:AMO393222 ACS393219:ACS393222 SW393219:SW393222 JA393219:JA393222 WVM327683:WVM327686 WLQ327683:WLQ327686 WBU327683:WBU327686 VRY327683:VRY327686 VIC327683:VIC327686 UYG327683:UYG327686 UOK327683:UOK327686 UEO327683:UEO327686 TUS327683:TUS327686 TKW327683:TKW327686 TBA327683:TBA327686 SRE327683:SRE327686 SHI327683:SHI327686 RXM327683:RXM327686 RNQ327683:RNQ327686 RDU327683:RDU327686 QTY327683:QTY327686 QKC327683:QKC327686 QAG327683:QAG327686 PQK327683:PQK327686 PGO327683:PGO327686 OWS327683:OWS327686 OMW327683:OMW327686 ODA327683:ODA327686 NTE327683:NTE327686 NJI327683:NJI327686 MZM327683:MZM327686 MPQ327683:MPQ327686 MFU327683:MFU327686 LVY327683:LVY327686 LMC327683:LMC327686 LCG327683:LCG327686 KSK327683:KSK327686 KIO327683:KIO327686 JYS327683:JYS327686 JOW327683:JOW327686 JFA327683:JFA327686 IVE327683:IVE327686 ILI327683:ILI327686 IBM327683:IBM327686 HRQ327683:HRQ327686 HHU327683:HHU327686 GXY327683:GXY327686 GOC327683:GOC327686 GEG327683:GEG327686 FUK327683:FUK327686 FKO327683:FKO327686 FAS327683:FAS327686 EQW327683:EQW327686 EHA327683:EHA327686 DXE327683:DXE327686 DNI327683:DNI327686 DDM327683:DDM327686 CTQ327683:CTQ327686 CJU327683:CJU327686 BZY327683:BZY327686 BQC327683:BQC327686 BGG327683:BGG327686 AWK327683:AWK327686 AMO327683:AMO327686 ACS327683:ACS327686 SW327683:SW327686 JA327683:JA327686 WVM262147:WVM262150 WLQ262147:WLQ262150 WBU262147:WBU262150 VRY262147:VRY262150 VIC262147:VIC262150 UYG262147:UYG262150 UOK262147:UOK262150 UEO262147:UEO262150 TUS262147:TUS262150 TKW262147:TKW262150 TBA262147:TBA262150 SRE262147:SRE262150 SHI262147:SHI262150 RXM262147:RXM262150 RNQ262147:RNQ262150 RDU262147:RDU262150 QTY262147:QTY262150 QKC262147:QKC262150 QAG262147:QAG262150 PQK262147:PQK262150 PGO262147:PGO262150 OWS262147:OWS262150 OMW262147:OMW262150 ODA262147:ODA262150 NTE262147:NTE262150 NJI262147:NJI262150 MZM262147:MZM262150 MPQ262147:MPQ262150 MFU262147:MFU262150 LVY262147:LVY262150 LMC262147:LMC262150 LCG262147:LCG262150 KSK262147:KSK262150 KIO262147:KIO262150 JYS262147:JYS262150 JOW262147:JOW262150 JFA262147:JFA262150 IVE262147:IVE262150 ILI262147:ILI262150 IBM262147:IBM262150 HRQ262147:HRQ262150 HHU262147:HHU262150 GXY262147:GXY262150 GOC262147:GOC262150 GEG262147:GEG262150 FUK262147:FUK262150 FKO262147:FKO262150 FAS262147:FAS262150 EQW262147:EQW262150 EHA262147:EHA262150 DXE262147:DXE262150 DNI262147:DNI262150 DDM262147:DDM262150 CTQ262147:CTQ262150 CJU262147:CJU262150 BZY262147:BZY262150 BQC262147:BQC262150 BGG262147:BGG262150 AWK262147:AWK262150 AMO262147:AMO262150 ACS262147:ACS262150 SW262147:SW262150 JA262147:JA262150 WVM196611:WVM196614 WLQ196611:WLQ196614 WBU196611:WBU196614 VRY196611:VRY196614 VIC196611:VIC196614 UYG196611:UYG196614 UOK196611:UOK196614 UEO196611:UEO196614 TUS196611:TUS196614 TKW196611:TKW196614 TBA196611:TBA196614 SRE196611:SRE196614 SHI196611:SHI196614 RXM196611:RXM196614 RNQ196611:RNQ196614 RDU196611:RDU196614 QTY196611:QTY196614 QKC196611:QKC196614 QAG196611:QAG196614 PQK196611:PQK196614 PGO196611:PGO196614 OWS196611:OWS196614 OMW196611:OMW196614 ODA196611:ODA196614 NTE196611:NTE196614 NJI196611:NJI196614 MZM196611:MZM196614 MPQ196611:MPQ196614 MFU196611:MFU196614 LVY196611:LVY196614 LMC196611:LMC196614 LCG196611:LCG196614 KSK196611:KSK196614 KIO196611:KIO196614 JYS196611:JYS196614 JOW196611:JOW196614 JFA196611:JFA196614 IVE196611:IVE196614 ILI196611:ILI196614 IBM196611:IBM196614 HRQ196611:HRQ196614 HHU196611:HHU196614 GXY196611:GXY196614 GOC196611:GOC196614 GEG196611:GEG196614 FUK196611:FUK196614 FKO196611:FKO196614 FAS196611:FAS196614 EQW196611:EQW196614 EHA196611:EHA196614 DXE196611:DXE196614 DNI196611:DNI196614 DDM196611:DDM196614 CTQ196611:CTQ196614 CJU196611:CJU196614 BZY196611:BZY196614 BQC196611:BQC196614 BGG196611:BGG196614 AWK196611:AWK196614 AMO196611:AMO196614 ACS196611:ACS196614 SW196611:SW196614 JA196611:JA196614 WVM131075:WVM131078 WLQ131075:WLQ131078 WBU131075:WBU131078 VRY131075:VRY131078 VIC131075:VIC131078 UYG131075:UYG131078 UOK131075:UOK131078 UEO131075:UEO131078 TUS131075:TUS131078 TKW131075:TKW131078 TBA131075:TBA131078 SRE131075:SRE131078 SHI131075:SHI131078 RXM131075:RXM131078 RNQ131075:RNQ131078 RDU131075:RDU131078 QTY131075:QTY131078 QKC131075:QKC131078 QAG131075:QAG131078 PQK131075:PQK131078 PGO131075:PGO131078 OWS131075:OWS131078 OMW131075:OMW131078 ODA131075:ODA131078 NTE131075:NTE131078 NJI131075:NJI131078 MZM131075:MZM131078 MPQ131075:MPQ131078 MFU131075:MFU131078 LVY131075:LVY131078 LMC131075:LMC131078 LCG131075:LCG131078 KSK131075:KSK131078 KIO131075:KIO131078 JYS131075:JYS131078 JOW131075:JOW131078 JFA131075:JFA131078 IVE131075:IVE131078 ILI131075:ILI131078 IBM131075:IBM131078 HRQ131075:HRQ131078 HHU131075:HHU131078 GXY131075:GXY131078 GOC131075:GOC131078 GEG131075:GEG131078 FUK131075:FUK131078 FKO131075:FKO131078 FAS131075:FAS131078 EQW131075:EQW131078 EHA131075:EHA131078 DXE131075:DXE131078 DNI131075:DNI131078 DDM131075:DDM131078 CTQ131075:CTQ131078 CJU131075:CJU131078 BZY131075:BZY131078 BQC131075:BQC131078 BGG131075:BGG131078 AWK131075:AWK131078 AMO131075:AMO131078 ACS131075:ACS131078 SW131075:SW131078 JA131075:JA131078 WVM65539:WVM65542 WLQ65539:WLQ65542 WBU65539:WBU65542 VRY65539:VRY65542 VIC65539:VIC65542 UYG65539:UYG65542 UOK65539:UOK65542 UEO65539:UEO65542 TUS65539:TUS65542 TKW65539:TKW65542 TBA65539:TBA65542 SRE65539:SRE65542 SHI65539:SHI65542 RXM65539:RXM65542 RNQ65539:RNQ65542 RDU65539:RDU65542 QTY65539:QTY65542 QKC65539:QKC65542 QAG65539:QAG65542 PQK65539:PQK65542 PGO65539:PGO65542 OWS65539:OWS65542 OMW65539:OMW65542 ODA65539:ODA65542 NTE65539:NTE65542 NJI65539:NJI65542 MZM65539:MZM65542 MPQ65539:MPQ65542 MFU65539:MFU65542 LVY65539:LVY65542 LMC65539:LMC65542 LCG65539:LCG65542 KSK65539:KSK65542 KIO65539:KIO65542 JYS65539:JYS65542 JOW65539:JOW65542 JFA65539:JFA65542 IVE65539:IVE65542 ILI65539:ILI65542 IBM65539:IBM65542 HRQ65539:HRQ65542 HHU65539:HHU65542 GXY65539:GXY65542 GOC65539:GOC65542 GEG65539:GEG65542 FUK65539:FUK65542 FKO65539:FKO65542 FAS65539:FAS65542 EQW65539:EQW65542 EHA65539:EHA65542 DXE65539:DXE65542 DNI65539:DNI65542 DDM65539:DDM65542 CTQ65539:CTQ65542 CJU65539:CJU65542 BZY65539:BZY65542 BQC65539:BQC65542 BGG65539:BGG65542 AWK65539:AWK65542 AMO65539:AMO65542 ACS65539:ACS65542 SW65539:SW65542 JA65539:JA65542 WVM983041 WLQ983041 WBU983041 VRY983041 VIC983041 UYG983041 UOK983041 UEO983041 TUS983041 TKW983041 TBA983041 SRE983041 SHI983041 RXM983041 RNQ983041 RDU983041 QTY983041 QKC983041 QAG983041 PQK983041 PGO983041 OWS983041 OMW983041 ODA983041 NTE983041 NJI983041 MZM983041 MPQ983041 MFU983041 LVY983041 LMC983041 LCG983041 KSK983041 KIO983041 JYS983041 JOW983041 JFA983041 IVE983041 ILI983041 IBM983041 HRQ983041 HHU983041 GXY983041 GOC983041 GEG983041 FUK983041 FKO983041 FAS983041 EQW983041 EHA983041 DXE983041 DNI983041 DDM983041 CTQ983041 CJU983041 BZY983041 BQC983041 BGG983041 AWK983041 AMO983041 ACS983041 SW983041 JA983041 WVM917505 WLQ917505 WBU917505 VRY917505 VIC917505 UYG917505 UOK917505 UEO917505 TUS917505 TKW917505 TBA917505 SRE917505 SHI917505 RXM917505 RNQ917505 RDU917505 QTY917505 QKC917505 QAG917505 PQK917505 PGO917505 OWS917505 OMW917505 ODA917505 NTE917505 NJI917505 MZM917505 MPQ917505 MFU917505 LVY917505 LMC917505 LCG917505 KSK917505 KIO917505 JYS917505 JOW917505 JFA917505 IVE917505 ILI917505 IBM917505 HRQ917505 HHU917505 GXY917505 GOC917505 GEG917505 FUK917505 FKO917505 FAS917505 EQW917505 EHA917505 DXE917505 DNI917505 DDM917505 CTQ917505 CJU917505 BZY917505 BQC917505 BGG917505 AWK917505 AMO917505 ACS917505 SW917505 JA917505 WVM851969 WLQ851969 WBU851969 VRY851969 VIC851969 UYG851969 UOK851969 UEO851969 TUS851969 TKW851969 TBA851969 SRE851969 SHI851969 RXM851969 RNQ851969 RDU851969 QTY851969 QKC851969 QAG851969 PQK851969 PGO851969 OWS851969 OMW851969 ODA851969 NTE851969 NJI851969 MZM851969 MPQ851969 MFU851969 LVY851969 LMC851969 LCG851969 KSK851969 KIO851969 JYS851969 JOW851969 JFA851969 IVE851969 ILI851969 IBM851969 HRQ851969 HHU851969 GXY851969 GOC851969 GEG851969 FUK851969 FKO851969 FAS851969 EQW851969 EHA851969 DXE851969 DNI851969 DDM851969 CTQ851969 CJU851969 BZY851969 BQC851969 BGG851969 AWK851969 AMO851969 ACS851969 SW851969 JA851969 WVM786433 WLQ786433 WBU786433 VRY786433 VIC786433 UYG786433 UOK786433 UEO786433 TUS786433 TKW786433 TBA786433 SRE786433 SHI786433 RXM786433 RNQ786433 RDU786433 QTY786433 QKC786433 QAG786433 PQK786433 PGO786433 OWS786433 OMW786433 ODA786433 NTE786433 NJI786433 MZM786433 MPQ786433 MFU786433 LVY786433 LMC786433 LCG786433 KSK786433 KIO786433 JYS786433 JOW786433 JFA786433 IVE786433 ILI786433 IBM786433 HRQ786433 HHU786433 GXY786433 GOC786433 GEG786433 FUK786433 FKO786433 FAS786433 EQW786433 EHA786433 DXE786433 DNI786433 DDM786433 CTQ786433 CJU786433 BZY786433 BQC786433 BGG786433 AWK786433 AMO786433 ACS786433 SW786433 JA786433 WVM720897 WLQ720897 WBU720897 VRY720897 VIC720897 UYG720897 UOK720897 UEO720897 TUS720897 TKW720897 TBA720897 SRE720897 SHI720897 RXM720897 RNQ720897 RDU720897 QTY720897 QKC720897 QAG720897 PQK720897 PGO720897 OWS720897 OMW720897 ODA720897 NTE720897 NJI720897 MZM720897 MPQ720897 MFU720897 LVY720897 LMC720897 LCG720897 KSK720897 KIO720897 JYS720897 JOW720897 JFA720897 IVE720897 ILI720897 IBM720897 HRQ720897 HHU720897 GXY720897 GOC720897 GEG720897 FUK720897 FKO720897 FAS720897 EQW720897 EHA720897 DXE720897 DNI720897 DDM720897 CTQ720897 CJU720897 BZY720897 BQC720897 BGG720897 AWK720897 AMO720897 ACS720897 SW720897 JA720897 WVM655361 WLQ655361 WBU655361 VRY655361 VIC655361 UYG655361 UOK655361 UEO655361 TUS655361 TKW655361 TBA655361 SRE655361 SHI655361 RXM655361 RNQ655361 RDU655361 QTY655361 QKC655361 QAG655361 PQK655361 PGO655361 OWS655361 OMW655361 ODA655361 NTE655361 NJI655361 MZM655361 MPQ655361 MFU655361 LVY655361 LMC655361 LCG655361 KSK655361 KIO655361 JYS655361 JOW655361 JFA655361 IVE655361 ILI655361 IBM655361 HRQ655361 HHU655361 GXY655361 GOC655361 GEG655361 FUK655361 FKO655361 FAS655361 EQW655361 EHA655361 DXE655361 DNI655361 DDM655361 CTQ655361 CJU655361 BZY655361 BQC655361 BGG655361 AWK655361 AMO655361 ACS655361 SW655361 JA655361 WVM589825 WLQ589825 WBU589825 VRY589825 VIC589825 UYG589825 UOK589825 UEO589825 TUS589825 TKW589825 TBA589825 SRE589825 SHI589825 RXM589825 RNQ589825 RDU589825 QTY589825 QKC589825 QAG589825 PQK589825 PGO589825 OWS589825 OMW589825 ODA589825 NTE589825 NJI589825 MZM589825 MPQ589825 MFU589825 LVY589825 LMC589825 LCG589825 KSK589825 KIO589825 JYS589825 JOW589825 JFA589825 IVE589825 ILI589825 IBM589825 HRQ589825 HHU589825 GXY589825 GOC589825 GEG589825 FUK589825 FKO589825 FAS589825 EQW589825 EHA589825 DXE589825 DNI589825 DDM589825 CTQ589825 CJU589825 BZY589825 BQC589825 BGG589825 AWK589825 AMO589825 ACS589825 SW589825 JA589825 WVM524289 WLQ524289 WBU524289 VRY524289 VIC524289 UYG524289 UOK524289 UEO524289 TUS524289 TKW524289 TBA524289 SRE524289 SHI524289 RXM524289 RNQ524289 RDU524289 QTY524289 QKC524289 QAG524289 PQK524289 PGO524289 OWS524289 OMW524289 ODA524289 NTE524289 NJI524289 MZM524289 MPQ524289 MFU524289 LVY524289 LMC524289 LCG524289 KSK524289 KIO524289 JYS524289 JOW524289 JFA524289 IVE524289 ILI524289 IBM524289 HRQ524289 HHU524289 GXY524289 GOC524289 GEG524289 FUK524289 FKO524289 FAS524289 EQW524289 EHA524289 DXE524289 DNI524289 DDM524289 CTQ524289 CJU524289 BZY524289 BQC524289 BGG524289 AWK524289 AMO524289 ACS524289 SW524289 JA524289 WVM458753 WLQ458753 WBU458753 VRY458753 VIC458753 UYG458753 UOK458753 UEO458753 TUS458753 TKW458753 TBA458753 SRE458753 SHI458753 RXM458753 RNQ458753 RDU458753 QTY458753 QKC458753 QAG458753 PQK458753 PGO458753 OWS458753 OMW458753 ODA458753 NTE458753 NJI458753 MZM458753 MPQ458753 MFU458753 LVY458753 LMC458753 LCG458753 KSK458753 KIO458753 JYS458753 JOW458753 JFA458753 IVE458753 ILI458753 IBM458753 HRQ458753 HHU458753 GXY458753 GOC458753 GEG458753 FUK458753 FKO458753 FAS458753 EQW458753 EHA458753 DXE458753 DNI458753 DDM458753 CTQ458753 CJU458753 BZY458753 BQC458753 BGG458753 AWK458753 AMO458753 ACS458753 SW458753 JA458753 WVM393217 WLQ393217 WBU393217 VRY393217 VIC393217 UYG393217 UOK393217 UEO393217 TUS393217 TKW393217 TBA393217 SRE393217 SHI393217 RXM393217 RNQ393217 RDU393217 QTY393217 QKC393217 QAG393217 PQK393217 PGO393217 OWS393217 OMW393217 ODA393217 NTE393217 NJI393217 MZM393217 MPQ393217 MFU393217 LVY393217 LMC393217 LCG393217 KSK393217 KIO393217 JYS393217 JOW393217 JFA393217 IVE393217 ILI393217 IBM393217 HRQ393217 HHU393217 GXY393217 GOC393217 GEG393217 FUK393217 FKO393217 FAS393217 EQW393217 EHA393217 DXE393217 DNI393217 DDM393217 CTQ393217 CJU393217 BZY393217 BQC393217 BGG393217 AWK393217 AMO393217 ACS393217 SW393217 JA393217 WVM327681 WLQ327681 WBU327681 VRY327681 VIC327681 UYG327681 UOK327681 UEO327681 TUS327681 TKW327681 TBA327681 SRE327681 SHI327681 RXM327681 RNQ327681 RDU327681 QTY327681 QKC327681 QAG327681 PQK327681 PGO327681 OWS327681 OMW327681 ODA327681 NTE327681 NJI327681 MZM327681 MPQ327681 MFU327681 LVY327681 LMC327681 LCG327681 KSK327681 KIO327681 JYS327681 JOW327681 JFA327681 IVE327681 ILI327681 IBM327681 HRQ327681 HHU327681 GXY327681 GOC327681 GEG327681 FUK327681 FKO327681 FAS327681 EQW327681 EHA327681 DXE327681 DNI327681 DDM327681 CTQ327681 CJU327681 BZY327681 BQC327681 BGG327681 AWK327681 AMO327681 ACS327681 SW327681 JA327681 WVM262145 WLQ262145 WBU262145 VRY262145 VIC262145 UYG262145 UOK262145 UEO262145 TUS262145 TKW262145 TBA262145 SRE262145 SHI262145 RXM262145 RNQ262145 RDU262145 QTY262145 QKC262145 QAG262145 PQK262145 PGO262145 OWS262145 OMW262145 ODA262145 NTE262145 NJI262145 MZM262145 MPQ262145 MFU262145 LVY262145 LMC262145 LCG262145 KSK262145 KIO262145 JYS262145 JOW262145 JFA262145 IVE262145 ILI262145 IBM262145 HRQ262145 HHU262145 GXY262145 GOC262145 GEG262145 FUK262145 FKO262145 FAS262145 EQW262145 EHA262145 DXE262145 DNI262145 DDM262145 CTQ262145 CJU262145 BZY262145 BQC262145 BGG262145 AWK262145 AMO262145 ACS262145 SW262145 JA262145 WVM196609 WLQ196609 WBU196609 VRY196609 VIC196609 UYG196609 UOK196609 UEO196609 TUS196609 TKW196609 TBA196609 SRE196609 SHI196609 RXM196609 RNQ196609 RDU196609 QTY196609 QKC196609 QAG196609 PQK196609 PGO196609 OWS196609 OMW196609 ODA196609 NTE196609 NJI196609 MZM196609 MPQ196609 MFU196609 LVY196609 LMC196609 LCG196609 KSK196609 KIO196609 JYS196609 JOW196609 JFA196609 IVE196609 ILI196609 IBM196609 HRQ196609 HHU196609 GXY196609 GOC196609 GEG196609 FUK196609 FKO196609 FAS196609 EQW196609 EHA196609 DXE196609 DNI196609 DDM196609 CTQ196609 CJU196609 BZY196609 BQC196609 BGG196609 AWK196609 AMO196609 ACS196609 SW196609 JA196609 WVM131073 WLQ131073 WBU131073 VRY131073 VIC131073 UYG131073 UOK131073 UEO131073 TUS131073 TKW131073 TBA131073 SRE131073 SHI131073 RXM131073 RNQ131073 RDU131073 QTY131073 QKC131073 QAG131073 PQK131073 PGO131073 OWS131073 OMW131073 ODA131073 NTE131073 NJI131073 MZM131073 MPQ131073 MFU131073 LVY131073 LMC131073 LCG131073 KSK131073 KIO131073 JYS131073 JOW131073 JFA131073 IVE131073 ILI131073 IBM131073 HRQ131073 HHU131073 GXY131073 GOC131073 GEG131073 FUK131073 FKO131073 FAS131073 EQW131073 EHA131073 DXE131073 DNI131073 DDM131073 CTQ131073 CJU131073 BZY131073 BQC131073 BGG131073 AWK131073 AMO131073 ACS131073 SW131073 JA131073 WVM65537 WLQ65537 WBU65537 VRY65537 VIC65537 UYG65537 UOK65537 UEO65537 TUS65537 TKW65537 TBA65537 SRE65537 SHI65537 RXM65537 RNQ65537 RDU65537 QTY65537 QKC65537 QAG65537 PQK65537 PGO65537 OWS65537 OMW65537 ODA65537 NTE65537 NJI65537 MZM65537 MPQ65537 MFU65537 LVY65537 LMC65537 LCG65537 KSK65537 KIO65537 JYS65537 JOW65537 JFA65537 IVE65537 ILI65537 IBM65537 HRQ65537 HHU65537 GXY65537 GOC65537 GEG65537 FUK65537 FKO65537 FAS65537 EQW65537 EHA65537 DXE65537 DNI65537 DDM65537 CTQ65537 CJU65537 BZY65537 BQC65537 BGG65537 AWK65537 AMO65537 ACS65537 SW65537 JA65537 WVK983044:WVK983046 WLO983044:WLO983046 WBS983044:WBS983046 VRW983044:VRW983046 VIA983044:VIA983046 UYE983044:UYE983046 UOI983044:UOI983046 UEM983044:UEM983046 TUQ983044:TUQ983046 TKU983044:TKU983046 TAY983044:TAY983046 SRC983044:SRC983046 SHG983044:SHG983046 RXK983044:RXK983046 RNO983044:RNO983046 RDS983044:RDS983046 QTW983044:QTW983046 QKA983044:QKA983046 QAE983044:QAE983046 PQI983044:PQI983046 PGM983044:PGM983046 OWQ983044:OWQ983046 OMU983044:OMU983046 OCY983044:OCY983046 NTC983044:NTC983046 NJG983044:NJG983046 MZK983044:MZK983046 MPO983044:MPO983046 MFS983044:MFS983046 LVW983044:LVW983046 LMA983044:LMA983046 LCE983044:LCE983046 KSI983044:KSI983046 KIM983044:KIM983046 JYQ983044:JYQ983046 JOU983044:JOU983046 JEY983044:JEY983046 IVC983044:IVC983046 ILG983044:ILG983046 IBK983044:IBK983046 HRO983044:HRO983046 HHS983044:HHS983046 GXW983044:GXW983046 GOA983044:GOA983046 GEE983044:GEE983046 FUI983044:FUI983046 FKM983044:FKM983046 FAQ983044:FAQ983046 EQU983044:EQU983046 EGY983044:EGY983046 DXC983044:DXC983046 DNG983044:DNG983046 DDK983044:DDK983046 CTO983044:CTO983046 CJS983044:CJS983046 BZW983044:BZW983046 BQA983044:BQA983046 BGE983044:BGE983046 AWI983044:AWI983046 AMM983044:AMM983046 ACQ983044:ACQ983046 SU983044:SU983046 IY983044:IY983046 E983044:E983046 WVK917508:WVK917510 WLO917508:WLO917510 WBS917508:WBS917510 VRW917508:VRW917510 VIA917508:VIA917510 UYE917508:UYE917510 UOI917508:UOI917510 UEM917508:UEM917510 TUQ917508:TUQ917510 TKU917508:TKU917510 TAY917508:TAY917510 SRC917508:SRC917510 SHG917508:SHG917510 RXK917508:RXK917510 RNO917508:RNO917510 RDS917508:RDS917510 QTW917508:QTW917510 QKA917508:QKA917510 QAE917508:QAE917510 PQI917508:PQI917510 PGM917508:PGM917510 OWQ917508:OWQ917510 OMU917508:OMU917510 OCY917508:OCY917510 NTC917508:NTC917510 NJG917508:NJG917510 MZK917508:MZK917510 MPO917508:MPO917510 MFS917508:MFS917510 LVW917508:LVW917510 LMA917508:LMA917510 LCE917508:LCE917510 KSI917508:KSI917510 KIM917508:KIM917510 JYQ917508:JYQ917510 JOU917508:JOU917510 JEY917508:JEY917510 IVC917508:IVC917510 ILG917508:ILG917510 IBK917508:IBK917510 HRO917508:HRO917510 HHS917508:HHS917510 GXW917508:GXW917510 GOA917508:GOA917510 GEE917508:GEE917510 FUI917508:FUI917510 FKM917508:FKM917510 FAQ917508:FAQ917510 EQU917508:EQU917510 EGY917508:EGY917510 DXC917508:DXC917510 DNG917508:DNG917510 DDK917508:DDK917510 CTO917508:CTO917510 CJS917508:CJS917510 BZW917508:BZW917510 BQA917508:BQA917510 BGE917508:BGE917510 AWI917508:AWI917510 AMM917508:AMM917510 ACQ917508:ACQ917510 SU917508:SU917510 IY917508:IY917510 E917508:E917510 WVK851972:WVK851974 WLO851972:WLO851974 WBS851972:WBS851974 VRW851972:VRW851974 VIA851972:VIA851974 UYE851972:UYE851974 UOI851972:UOI851974 UEM851972:UEM851974 TUQ851972:TUQ851974 TKU851972:TKU851974 TAY851972:TAY851974 SRC851972:SRC851974 SHG851972:SHG851974 RXK851972:RXK851974 RNO851972:RNO851974 RDS851972:RDS851974 QTW851972:QTW851974 QKA851972:QKA851974 QAE851972:QAE851974 PQI851972:PQI851974 PGM851972:PGM851974 OWQ851972:OWQ851974 OMU851972:OMU851974 OCY851972:OCY851974 NTC851972:NTC851974 NJG851972:NJG851974 MZK851972:MZK851974 MPO851972:MPO851974 MFS851972:MFS851974 LVW851972:LVW851974 LMA851972:LMA851974 LCE851972:LCE851974 KSI851972:KSI851974 KIM851972:KIM851974 JYQ851972:JYQ851974 JOU851972:JOU851974 JEY851972:JEY851974 IVC851972:IVC851974 ILG851972:ILG851974 IBK851972:IBK851974 HRO851972:HRO851974 HHS851972:HHS851974 GXW851972:GXW851974 GOA851972:GOA851974 GEE851972:GEE851974 FUI851972:FUI851974 FKM851972:FKM851974 FAQ851972:FAQ851974 EQU851972:EQU851974 EGY851972:EGY851974 DXC851972:DXC851974 DNG851972:DNG851974 DDK851972:DDK851974 CTO851972:CTO851974 CJS851972:CJS851974 BZW851972:BZW851974 BQA851972:BQA851974 BGE851972:BGE851974 AWI851972:AWI851974 AMM851972:AMM851974 ACQ851972:ACQ851974 SU851972:SU851974 IY851972:IY851974 E851972:E851974 WVK786436:WVK786438 WLO786436:WLO786438 WBS786436:WBS786438 VRW786436:VRW786438 VIA786436:VIA786438 UYE786436:UYE786438 UOI786436:UOI786438 UEM786436:UEM786438 TUQ786436:TUQ786438 TKU786436:TKU786438 TAY786436:TAY786438 SRC786436:SRC786438 SHG786436:SHG786438 RXK786436:RXK786438 RNO786436:RNO786438 RDS786436:RDS786438 QTW786436:QTW786438 QKA786436:QKA786438 QAE786436:QAE786438 PQI786436:PQI786438 PGM786436:PGM786438 OWQ786436:OWQ786438 OMU786436:OMU786438 OCY786436:OCY786438 NTC786436:NTC786438 NJG786436:NJG786438 MZK786436:MZK786438 MPO786436:MPO786438 MFS786436:MFS786438 LVW786436:LVW786438 LMA786436:LMA786438 LCE786436:LCE786438 KSI786436:KSI786438 KIM786436:KIM786438 JYQ786436:JYQ786438 JOU786436:JOU786438 JEY786436:JEY786438 IVC786436:IVC786438 ILG786436:ILG786438 IBK786436:IBK786438 HRO786436:HRO786438 HHS786436:HHS786438 GXW786436:GXW786438 GOA786436:GOA786438 GEE786436:GEE786438 FUI786436:FUI786438 FKM786436:FKM786438 FAQ786436:FAQ786438 EQU786436:EQU786438 EGY786436:EGY786438 DXC786436:DXC786438 DNG786436:DNG786438 DDK786436:DDK786438 CTO786436:CTO786438 CJS786436:CJS786438 BZW786436:BZW786438 BQA786436:BQA786438 BGE786436:BGE786438 AWI786436:AWI786438 AMM786436:AMM786438 ACQ786436:ACQ786438 SU786436:SU786438 IY786436:IY786438 E786436:E786438 WVK720900:WVK720902 WLO720900:WLO720902 WBS720900:WBS720902 VRW720900:VRW720902 VIA720900:VIA720902 UYE720900:UYE720902 UOI720900:UOI720902 UEM720900:UEM720902 TUQ720900:TUQ720902 TKU720900:TKU720902 TAY720900:TAY720902 SRC720900:SRC720902 SHG720900:SHG720902 RXK720900:RXK720902 RNO720900:RNO720902 RDS720900:RDS720902 QTW720900:QTW720902 QKA720900:QKA720902 QAE720900:QAE720902 PQI720900:PQI720902 PGM720900:PGM720902 OWQ720900:OWQ720902 OMU720900:OMU720902 OCY720900:OCY720902 NTC720900:NTC720902 NJG720900:NJG720902 MZK720900:MZK720902 MPO720900:MPO720902 MFS720900:MFS720902 LVW720900:LVW720902 LMA720900:LMA720902 LCE720900:LCE720902 KSI720900:KSI720902 KIM720900:KIM720902 JYQ720900:JYQ720902 JOU720900:JOU720902 JEY720900:JEY720902 IVC720900:IVC720902 ILG720900:ILG720902 IBK720900:IBK720902 HRO720900:HRO720902 HHS720900:HHS720902 GXW720900:GXW720902 GOA720900:GOA720902 GEE720900:GEE720902 FUI720900:FUI720902 FKM720900:FKM720902 FAQ720900:FAQ720902 EQU720900:EQU720902 EGY720900:EGY720902 DXC720900:DXC720902 DNG720900:DNG720902 DDK720900:DDK720902 CTO720900:CTO720902 CJS720900:CJS720902 BZW720900:BZW720902 BQA720900:BQA720902 BGE720900:BGE720902 AWI720900:AWI720902 AMM720900:AMM720902 ACQ720900:ACQ720902 SU720900:SU720902 IY720900:IY720902 E720900:E720902 WVK655364:WVK655366 WLO655364:WLO655366 WBS655364:WBS655366 VRW655364:VRW655366 VIA655364:VIA655366 UYE655364:UYE655366 UOI655364:UOI655366 UEM655364:UEM655366 TUQ655364:TUQ655366 TKU655364:TKU655366 TAY655364:TAY655366 SRC655364:SRC655366 SHG655364:SHG655366 RXK655364:RXK655366 RNO655364:RNO655366 RDS655364:RDS655366 QTW655364:QTW655366 QKA655364:QKA655366 QAE655364:QAE655366 PQI655364:PQI655366 PGM655364:PGM655366 OWQ655364:OWQ655366 OMU655364:OMU655366 OCY655364:OCY655366 NTC655364:NTC655366 NJG655364:NJG655366 MZK655364:MZK655366 MPO655364:MPO655366 MFS655364:MFS655366 LVW655364:LVW655366 LMA655364:LMA655366 LCE655364:LCE655366 KSI655364:KSI655366 KIM655364:KIM655366 JYQ655364:JYQ655366 JOU655364:JOU655366 JEY655364:JEY655366 IVC655364:IVC655366 ILG655364:ILG655366 IBK655364:IBK655366 HRO655364:HRO655366 HHS655364:HHS655366 GXW655364:GXW655366 GOA655364:GOA655366 GEE655364:GEE655366 FUI655364:FUI655366 FKM655364:FKM655366 FAQ655364:FAQ655366 EQU655364:EQU655366 EGY655364:EGY655366 DXC655364:DXC655366 DNG655364:DNG655366 DDK655364:DDK655366 CTO655364:CTO655366 CJS655364:CJS655366 BZW655364:BZW655366 BQA655364:BQA655366 BGE655364:BGE655366 AWI655364:AWI655366 AMM655364:AMM655366 ACQ655364:ACQ655366 SU655364:SU655366 IY655364:IY655366 E655364:E655366 WVK589828:WVK589830 WLO589828:WLO589830 WBS589828:WBS589830 VRW589828:VRW589830 VIA589828:VIA589830 UYE589828:UYE589830 UOI589828:UOI589830 UEM589828:UEM589830 TUQ589828:TUQ589830 TKU589828:TKU589830 TAY589828:TAY589830 SRC589828:SRC589830 SHG589828:SHG589830 RXK589828:RXK589830 RNO589828:RNO589830 RDS589828:RDS589830 QTW589828:QTW589830 QKA589828:QKA589830 QAE589828:QAE589830 PQI589828:PQI589830 PGM589828:PGM589830 OWQ589828:OWQ589830 OMU589828:OMU589830 OCY589828:OCY589830 NTC589828:NTC589830 NJG589828:NJG589830 MZK589828:MZK589830 MPO589828:MPO589830 MFS589828:MFS589830 LVW589828:LVW589830 LMA589828:LMA589830 LCE589828:LCE589830 KSI589828:KSI589830 KIM589828:KIM589830 JYQ589828:JYQ589830 JOU589828:JOU589830 JEY589828:JEY589830 IVC589828:IVC589830 ILG589828:ILG589830 IBK589828:IBK589830 HRO589828:HRO589830 HHS589828:HHS589830 GXW589828:GXW589830 GOA589828:GOA589830 GEE589828:GEE589830 FUI589828:FUI589830 FKM589828:FKM589830 FAQ589828:FAQ589830 EQU589828:EQU589830 EGY589828:EGY589830 DXC589828:DXC589830 DNG589828:DNG589830 DDK589828:DDK589830 CTO589828:CTO589830 CJS589828:CJS589830 BZW589828:BZW589830 BQA589828:BQA589830 BGE589828:BGE589830 AWI589828:AWI589830 AMM589828:AMM589830 ACQ589828:ACQ589830 SU589828:SU589830 IY589828:IY589830 E589828:E589830 WVK524292:WVK524294 WLO524292:WLO524294 WBS524292:WBS524294 VRW524292:VRW524294 VIA524292:VIA524294 UYE524292:UYE524294 UOI524292:UOI524294 UEM524292:UEM524294 TUQ524292:TUQ524294 TKU524292:TKU524294 TAY524292:TAY524294 SRC524292:SRC524294 SHG524292:SHG524294 RXK524292:RXK524294 RNO524292:RNO524294 RDS524292:RDS524294 QTW524292:QTW524294 QKA524292:QKA524294 QAE524292:QAE524294 PQI524292:PQI524294 PGM524292:PGM524294 OWQ524292:OWQ524294 OMU524292:OMU524294 OCY524292:OCY524294 NTC524292:NTC524294 NJG524292:NJG524294 MZK524292:MZK524294 MPO524292:MPO524294 MFS524292:MFS524294 LVW524292:LVW524294 LMA524292:LMA524294 LCE524292:LCE524294 KSI524292:KSI524294 KIM524292:KIM524294 JYQ524292:JYQ524294 JOU524292:JOU524294 JEY524292:JEY524294 IVC524292:IVC524294 ILG524292:ILG524294 IBK524292:IBK524294 HRO524292:HRO524294 HHS524292:HHS524294 GXW524292:GXW524294 GOA524292:GOA524294 GEE524292:GEE524294 FUI524292:FUI524294 FKM524292:FKM524294 FAQ524292:FAQ524294 EQU524292:EQU524294 EGY524292:EGY524294 DXC524292:DXC524294 DNG524292:DNG524294 DDK524292:DDK524294 CTO524292:CTO524294 CJS524292:CJS524294 BZW524292:BZW524294 BQA524292:BQA524294 BGE524292:BGE524294 AWI524292:AWI524294 AMM524292:AMM524294 ACQ524292:ACQ524294 SU524292:SU524294 IY524292:IY524294 E524292:E524294 WVK458756:WVK458758 WLO458756:WLO458758 WBS458756:WBS458758 VRW458756:VRW458758 VIA458756:VIA458758 UYE458756:UYE458758 UOI458756:UOI458758 UEM458756:UEM458758 TUQ458756:TUQ458758 TKU458756:TKU458758 TAY458756:TAY458758 SRC458756:SRC458758 SHG458756:SHG458758 RXK458756:RXK458758 RNO458756:RNO458758 RDS458756:RDS458758 QTW458756:QTW458758 QKA458756:QKA458758 QAE458756:QAE458758 PQI458756:PQI458758 PGM458756:PGM458758 OWQ458756:OWQ458758 OMU458756:OMU458758 OCY458756:OCY458758 NTC458756:NTC458758 NJG458756:NJG458758 MZK458756:MZK458758 MPO458756:MPO458758 MFS458756:MFS458758 LVW458756:LVW458758 LMA458756:LMA458758 LCE458756:LCE458758 KSI458756:KSI458758 KIM458756:KIM458758 JYQ458756:JYQ458758 JOU458756:JOU458758 JEY458756:JEY458758 IVC458756:IVC458758 ILG458756:ILG458758 IBK458756:IBK458758 HRO458756:HRO458758 HHS458756:HHS458758 GXW458756:GXW458758 GOA458756:GOA458758 GEE458756:GEE458758 FUI458756:FUI458758 FKM458756:FKM458758 FAQ458756:FAQ458758 EQU458756:EQU458758 EGY458756:EGY458758 DXC458756:DXC458758 DNG458756:DNG458758 DDK458756:DDK458758 CTO458756:CTO458758 CJS458756:CJS458758 BZW458756:BZW458758 BQA458756:BQA458758 BGE458756:BGE458758 AWI458756:AWI458758 AMM458756:AMM458758 ACQ458756:ACQ458758 SU458756:SU458758 IY458756:IY458758 E458756:E458758 WVK393220:WVK393222 WLO393220:WLO393222 WBS393220:WBS393222 VRW393220:VRW393222 VIA393220:VIA393222 UYE393220:UYE393222 UOI393220:UOI393222 UEM393220:UEM393222 TUQ393220:TUQ393222 TKU393220:TKU393222 TAY393220:TAY393222 SRC393220:SRC393222 SHG393220:SHG393222 RXK393220:RXK393222 RNO393220:RNO393222 RDS393220:RDS393222 QTW393220:QTW393222 QKA393220:QKA393222 QAE393220:QAE393222 PQI393220:PQI393222 PGM393220:PGM393222 OWQ393220:OWQ393222 OMU393220:OMU393222 OCY393220:OCY393222 NTC393220:NTC393222 NJG393220:NJG393222 MZK393220:MZK393222 MPO393220:MPO393222 MFS393220:MFS393222 LVW393220:LVW393222 LMA393220:LMA393222 LCE393220:LCE393222 KSI393220:KSI393222 KIM393220:KIM393222 JYQ393220:JYQ393222 JOU393220:JOU393222 JEY393220:JEY393222 IVC393220:IVC393222 ILG393220:ILG393222 IBK393220:IBK393222 HRO393220:HRO393222 HHS393220:HHS393222 GXW393220:GXW393222 GOA393220:GOA393222 GEE393220:GEE393222 FUI393220:FUI393222 FKM393220:FKM393222 FAQ393220:FAQ393222 EQU393220:EQU393222 EGY393220:EGY393222 DXC393220:DXC393222 DNG393220:DNG393222 DDK393220:DDK393222 CTO393220:CTO393222 CJS393220:CJS393222 BZW393220:BZW393222 BQA393220:BQA393222 BGE393220:BGE393222 AWI393220:AWI393222 AMM393220:AMM393222 ACQ393220:ACQ393222 SU393220:SU393222 IY393220:IY393222 E393220:E393222 WVK327684:WVK327686 WLO327684:WLO327686 WBS327684:WBS327686 VRW327684:VRW327686 VIA327684:VIA327686 UYE327684:UYE327686 UOI327684:UOI327686 UEM327684:UEM327686 TUQ327684:TUQ327686 TKU327684:TKU327686 TAY327684:TAY327686 SRC327684:SRC327686 SHG327684:SHG327686 RXK327684:RXK327686 RNO327684:RNO327686 RDS327684:RDS327686 QTW327684:QTW327686 QKA327684:QKA327686 QAE327684:QAE327686 PQI327684:PQI327686 PGM327684:PGM327686 OWQ327684:OWQ327686 OMU327684:OMU327686 OCY327684:OCY327686 NTC327684:NTC327686 NJG327684:NJG327686 MZK327684:MZK327686 MPO327684:MPO327686 MFS327684:MFS327686 LVW327684:LVW327686 LMA327684:LMA327686 LCE327684:LCE327686 KSI327684:KSI327686 KIM327684:KIM327686 JYQ327684:JYQ327686 JOU327684:JOU327686 JEY327684:JEY327686 IVC327684:IVC327686 ILG327684:ILG327686 IBK327684:IBK327686 HRO327684:HRO327686 HHS327684:HHS327686 GXW327684:GXW327686 GOA327684:GOA327686 GEE327684:GEE327686 FUI327684:FUI327686 FKM327684:FKM327686 FAQ327684:FAQ327686 EQU327684:EQU327686 EGY327684:EGY327686 DXC327684:DXC327686 DNG327684:DNG327686 DDK327684:DDK327686 CTO327684:CTO327686 CJS327684:CJS327686 BZW327684:BZW327686 BQA327684:BQA327686 BGE327684:BGE327686 AWI327684:AWI327686 AMM327684:AMM327686 ACQ327684:ACQ327686 SU327684:SU327686 IY327684:IY327686 E327684:E327686 WVK262148:WVK262150 WLO262148:WLO262150 WBS262148:WBS262150 VRW262148:VRW262150 VIA262148:VIA262150 UYE262148:UYE262150 UOI262148:UOI262150 UEM262148:UEM262150 TUQ262148:TUQ262150 TKU262148:TKU262150 TAY262148:TAY262150 SRC262148:SRC262150 SHG262148:SHG262150 RXK262148:RXK262150 RNO262148:RNO262150 RDS262148:RDS262150 QTW262148:QTW262150 QKA262148:QKA262150 QAE262148:QAE262150 PQI262148:PQI262150 PGM262148:PGM262150 OWQ262148:OWQ262150 OMU262148:OMU262150 OCY262148:OCY262150 NTC262148:NTC262150 NJG262148:NJG262150 MZK262148:MZK262150 MPO262148:MPO262150 MFS262148:MFS262150 LVW262148:LVW262150 LMA262148:LMA262150 LCE262148:LCE262150 KSI262148:KSI262150 KIM262148:KIM262150 JYQ262148:JYQ262150 JOU262148:JOU262150 JEY262148:JEY262150 IVC262148:IVC262150 ILG262148:ILG262150 IBK262148:IBK262150 HRO262148:HRO262150 HHS262148:HHS262150 GXW262148:GXW262150 GOA262148:GOA262150 GEE262148:GEE262150 FUI262148:FUI262150 FKM262148:FKM262150 FAQ262148:FAQ262150 EQU262148:EQU262150 EGY262148:EGY262150 DXC262148:DXC262150 DNG262148:DNG262150 DDK262148:DDK262150 CTO262148:CTO262150 CJS262148:CJS262150 BZW262148:BZW262150 BQA262148:BQA262150 BGE262148:BGE262150 AWI262148:AWI262150 AMM262148:AMM262150 ACQ262148:ACQ262150 SU262148:SU262150 IY262148:IY262150 E262148:E262150 WVK196612:WVK196614 WLO196612:WLO196614 WBS196612:WBS196614 VRW196612:VRW196614 VIA196612:VIA196614 UYE196612:UYE196614 UOI196612:UOI196614 UEM196612:UEM196614 TUQ196612:TUQ196614 TKU196612:TKU196614 TAY196612:TAY196614 SRC196612:SRC196614 SHG196612:SHG196614 RXK196612:RXK196614 RNO196612:RNO196614 RDS196612:RDS196614 QTW196612:QTW196614 QKA196612:QKA196614 QAE196612:QAE196614 PQI196612:PQI196614 PGM196612:PGM196614 OWQ196612:OWQ196614 OMU196612:OMU196614 OCY196612:OCY196614 NTC196612:NTC196614 NJG196612:NJG196614 MZK196612:MZK196614 MPO196612:MPO196614 MFS196612:MFS196614 LVW196612:LVW196614 LMA196612:LMA196614 LCE196612:LCE196614 KSI196612:KSI196614 KIM196612:KIM196614 JYQ196612:JYQ196614 JOU196612:JOU196614 JEY196612:JEY196614 IVC196612:IVC196614 ILG196612:ILG196614 IBK196612:IBK196614 HRO196612:HRO196614 HHS196612:HHS196614 GXW196612:GXW196614 GOA196612:GOA196614 GEE196612:GEE196614 FUI196612:FUI196614 FKM196612:FKM196614 FAQ196612:FAQ196614 EQU196612:EQU196614 EGY196612:EGY196614 DXC196612:DXC196614 DNG196612:DNG196614 DDK196612:DDK196614 CTO196612:CTO196614 CJS196612:CJS196614 BZW196612:BZW196614 BQA196612:BQA196614 BGE196612:BGE196614 AWI196612:AWI196614 AMM196612:AMM196614 ACQ196612:ACQ196614 SU196612:SU196614 IY196612:IY196614 E196612:E196614 WVK131076:WVK131078 WLO131076:WLO131078 WBS131076:WBS131078 VRW131076:VRW131078 VIA131076:VIA131078 UYE131076:UYE131078 UOI131076:UOI131078 UEM131076:UEM131078 TUQ131076:TUQ131078 TKU131076:TKU131078 TAY131076:TAY131078 SRC131076:SRC131078 SHG131076:SHG131078 RXK131076:RXK131078 RNO131076:RNO131078 RDS131076:RDS131078 QTW131076:QTW131078 QKA131076:QKA131078 QAE131076:QAE131078 PQI131076:PQI131078 PGM131076:PGM131078 OWQ131076:OWQ131078 OMU131076:OMU131078 OCY131076:OCY131078 NTC131076:NTC131078 NJG131076:NJG131078 MZK131076:MZK131078 MPO131076:MPO131078 MFS131076:MFS131078 LVW131076:LVW131078 LMA131076:LMA131078 LCE131076:LCE131078 KSI131076:KSI131078 KIM131076:KIM131078 JYQ131076:JYQ131078 JOU131076:JOU131078 JEY131076:JEY131078 IVC131076:IVC131078 ILG131076:ILG131078 IBK131076:IBK131078 HRO131076:HRO131078 HHS131076:HHS131078 GXW131076:GXW131078 GOA131076:GOA131078 GEE131076:GEE131078 FUI131076:FUI131078 FKM131076:FKM131078 FAQ131076:FAQ131078 EQU131076:EQU131078 EGY131076:EGY131078 DXC131076:DXC131078 DNG131076:DNG131078 DDK131076:DDK131078 CTO131076:CTO131078 CJS131076:CJS131078 BZW131076:BZW131078 BQA131076:BQA131078 BGE131076:BGE131078 AWI131076:AWI131078 AMM131076:AMM131078 ACQ131076:ACQ131078 SU131076:SU131078 IY131076:IY131078 E131076:E131078 WVK65540:WVK65542 WLO65540:WLO65542 WBS65540:WBS65542 VRW65540:VRW65542 VIA65540:VIA65542 UYE65540:UYE65542 UOI65540:UOI65542 UEM65540:UEM65542 TUQ65540:TUQ65542 TKU65540:TKU65542 TAY65540:TAY65542 SRC65540:SRC65542 SHG65540:SHG65542 RXK65540:RXK65542 RNO65540:RNO65542 RDS65540:RDS65542 QTW65540:QTW65542 QKA65540:QKA65542 QAE65540:QAE65542 PQI65540:PQI65542 PGM65540:PGM65542 OWQ65540:OWQ65542 OMU65540:OMU65542 OCY65540:OCY65542 NTC65540:NTC65542 NJG65540:NJG65542 MZK65540:MZK65542 MPO65540:MPO65542 MFS65540:MFS65542 LVW65540:LVW65542 LMA65540:LMA65542 LCE65540:LCE65542 KSI65540:KSI65542 KIM65540:KIM65542 JYQ65540:JYQ65542 JOU65540:JOU65542 JEY65540:JEY65542 IVC65540:IVC65542 ILG65540:ILG65542 IBK65540:IBK65542 HRO65540:HRO65542 HHS65540:HHS65542 GXW65540:GXW65542 GOA65540:GOA65542 GEE65540:GEE65542 FUI65540:FUI65542 FKM65540:FKM65542 FAQ65540:FAQ65542 EQU65540:EQU65542 EGY65540:EGY65542 DXC65540:DXC65542 DNG65540:DNG65542 DDK65540:DDK65542 CTO65540:CTO65542 CJS65540:CJS65542 BZW65540:BZW65542 BQA65540:BQA65542 BGE65540:BGE65542 AWI65540:AWI65542 AMM65540:AMM65542 ACQ65540:ACQ65542 SU65540:SU65542 IY65540:IY65542 E65540:E65542 IX8:IX9 ST8:ST9 ACP8:ACP9 AML8:AML9 AWH8:AWH9 BGD8:BGD9 BPZ8:BPZ9 BZV8:BZV9 CJR8:CJR9 CTN8:CTN9 DDJ8:DDJ9 DNF8:DNF9 DXB8:DXB9 EGX8:EGX9 EQT8:EQT9 FAP8:FAP9 FKL8:FKL9 FUH8:FUH9 GED8:GED9 GNZ8:GNZ9 GXV8:GXV9 HHR8:HHR9 HRN8:HRN9 IBJ8:IBJ9 ILF8:ILF9 IVB8:IVB9 JEX8:JEX9 JOT8:JOT9 JYP8:JYP9 KIL8:KIL9 KSH8:KSH9 LCD8:LCD9 LLZ8:LLZ9 LVV8:LVV9 MFR8:MFR9 MPN8:MPN9 MZJ8:MZJ9 NJF8:NJF9 NTB8:NTB9 OCX8:OCX9 OMT8:OMT9 OWP8:OWP9 PGL8:PGL9 PQH8:PQH9 QAD8:QAD9 QJZ8:QJZ9 QTV8:QTV9 RDR8:RDR9 RNN8:RNN9 RXJ8:RXJ9 SHF8:SHF9 SRB8:SRB9 TAX8:TAX9 TKT8:TKT9 TUP8:TUP9 UEL8:UEL9 UOH8:UOH9 UYD8:UYD9 VHZ8:VHZ9 VRV8:VRV9 WBR8:WBR9 WLN8:WLN9 WVJ8:WVJ9 IZ8:IZ9 SV8:SV9 ACR8:ACR9 AMN8:AMN9 AWJ8:AWJ9 BGF8:BGF9 BQB8:BQB9 BZX8:BZX9 CJT8:CJT9 CTP8:CTP9 DDL8:DDL9 DNH8:DNH9 DXD8:DXD9 EGZ8:EGZ9 EQV8:EQV9 FAR8:FAR9 FKN8:FKN9 FUJ8:FUJ9 GEF8:GEF9 GOB8:GOB9 GXX8:GXX9 HHT8:HHT9 HRP8:HRP9 IBL8:IBL9 ILH8:ILH9 IVD8:IVD9 JEZ8:JEZ9 JOV8:JOV9 JYR8:JYR9 KIN8:KIN9 KSJ8:KSJ9 LCF8:LCF9 LMB8:LMB9 LVX8:LVX9 MFT8:MFT9 MPP8:MPP9 MZL8:MZL9 NJH8:NJH9 NTD8:NTD9 OCZ8:OCZ9 OMV8:OMV9 OWR8:OWR9 PGN8:PGN9 PQJ8:PQJ9 QAF8:QAF9 QKB8:QKB9 QTX8:QTX9 RDT8:RDT9 RNP8:RNP9 RXL8:RXL9 SHH8:SHH9 SRD8:SRD9 TAZ8:TAZ9 TKV8:TKV9 TUR8:TUR9 UEN8:UEN9 UOJ8:UOJ9 UYF8:UYF9 VIB8:VIB9 VRX8:VRX9 WBT8:WBT9 WLP8:WLP9 WVL8:WVL9 WVM6:WVM7 WLQ6:WLQ7 WBU6:WBU7 VRY6:VRY7 VIC6:VIC7 UYG6:UYG7 UOK6:UOK7 UEO6:UEO7 TUS6:TUS7 TKW6:TKW7 TBA6:TBA7 SRE6:SRE7 SHI6:SHI7 RXM6:RXM7 RNQ6:RNQ7 RDU6:RDU7 QTY6:QTY7 QKC6:QKC7 QAG6:QAG7 PQK6:PQK7 PGO6:PGO7 OWS6:OWS7 OMW6:OMW7 ODA6:ODA7 NTE6:NTE7 NJI6:NJI7 MZM6:MZM7 MPQ6:MPQ7 MFU6:MFU7 LVY6:LVY7 LMC6:LMC7 LCG6:LCG7 KSK6:KSK7 KIO6:KIO7 JYS6:JYS7 JOW6:JOW7 JFA6:JFA7 IVE6:IVE7 ILI6:ILI7 IBM6:IBM7 HRQ6:HRQ7 HHU6:HHU7 GXY6:GXY7 GOC6:GOC7 GEG6:GEG7 FUK6:FUK7 FKO6:FKO7 FAS6:FAS7 EQW6:EQW7 EHA6:EHA7 DXE6:DXE7 DNI6:DNI7 DDM6:DDM7 CTQ6:CTQ7 CJU6:CJU7 BZY6:BZY7 BQC6:BQC7 BGG6:BGG7 AWK6:AWK7 AMO6:AMO7 ACS6:ACS7 SW6:SW7 JA6:JA7">
      <formula1>900</formula1>
    </dataValidation>
    <dataValidation type="date" allowBlank="1" showInputMessage="1" showErrorMessage="1" error="Некорректная дата._x000a_Введите дату в формате ДД.ММ.ГГГГ. _x000a_Допустимый диапазон значений 01.01.2015 - 31.12.2100" prompt="Введите дату в формате ДД.ММ.ГГГГ" sqref="F10">
      <formula1>42005</formula1>
      <formula2>73415</formula2>
    </dataValidation>
  </dataValidations>
  <hyperlinks>
    <hyperlink ref="E11" location="'Изменения инвест. программы'!A1" tooltip="Добавить запись" display="Добавить строку"/>
  </hyperlinks>
  <printOptions horizontalCentered="1" verticalCentered="1"/>
  <pageMargins left="0" right="0" top="0" bottom="0" header="0" footer="0.78740157480314965"/>
  <pageSetup paperSize="9" scale="56" fitToHeight="0" orientation="portrait" blackAndWhite="1"/>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5">
    <pageSetUpPr fitToPage="1"/>
  </sheetPr>
  <dimension ref="A1:K19"/>
  <sheetViews>
    <sheetView showGridLines="0" topLeftCell="E3" zoomScaleNormal="100" workbookViewId="0">
      <selection activeCell="G17" sqref="G17"/>
    </sheetView>
  </sheetViews>
  <sheetFormatPr defaultColWidth="10.5546875" defaultRowHeight="12.75"/>
  <cols>
    <col min="1" max="1" width="6.6640625" style="108" hidden="1" customWidth="1"/>
    <col min="2" max="2" width="5.6640625" style="109" hidden="1" customWidth="1"/>
    <col min="3" max="3" width="5.6640625" style="110" customWidth="1"/>
    <col min="4" max="4" width="6.6640625" style="110" customWidth="1"/>
    <col min="5" max="5" width="32.6640625" style="110" customWidth="1"/>
    <col min="6" max="6" width="30.6640625" style="110" customWidth="1"/>
    <col min="7" max="9" width="15.6640625" style="98" customWidth="1"/>
    <col min="10" max="10" width="40.6640625" style="98" customWidth="1"/>
    <col min="11" max="12" width="14.6640625" style="98" customWidth="1"/>
    <col min="13" max="14" width="12.6640625" style="98" customWidth="1"/>
    <col min="15" max="15" width="13.44140625" style="98" customWidth="1"/>
    <col min="16" max="16" width="4.33203125" style="98" customWidth="1"/>
    <col min="17" max="17" width="10.5546875" style="98" customWidth="1"/>
    <col min="18" max="16384" width="10.5546875" style="98"/>
  </cols>
  <sheetData>
    <row r="1" spans="1:11" hidden="1">
      <c r="A1" s="108" t="s">
        <v>201</v>
      </c>
    </row>
    <row r="2" spans="1:11" hidden="1"/>
    <row r="3" spans="1:11">
      <c r="D3" s="105" t="str">
        <f ca="1">Getcode()</f>
        <v>ELPASS.JKH.OPEN.INFO.BALANCE.WARM</v>
      </c>
      <c r="J3" s="106" t="str">
        <f ca="1">Инструкция!version</f>
        <v>Версия 1.0 от 01.10.2017</v>
      </c>
    </row>
    <row r="4" spans="1:11">
      <c r="D4" s="463" t="s">
        <v>161</v>
      </c>
      <c r="E4" s="463"/>
      <c r="F4" s="463"/>
      <c r="G4" s="463"/>
      <c r="H4" s="463"/>
      <c r="I4" s="463"/>
      <c r="J4" s="463"/>
    </row>
    <row r="5" spans="1:11">
      <c r="D5" s="464"/>
      <c r="E5" s="464"/>
      <c r="F5" s="464"/>
      <c r="G5" s="464"/>
      <c r="H5" s="464"/>
      <c r="I5" s="464"/>
      <c r="J5" s="464"/>
    </row>
    <row r="6" spans="1:11">
      <c r="D6" s="424" t="s">
        <v>1</v>
      </c>
      <c r="E6" s="425"/>
      <c r="F6" s="425"/>
      <c r="G6" s="425"/>
      <c r="H6" s="425"/>
      <c r="I6" s="425"/>
      <c r="J6" s="425"/>
    </row>
    <row r="7" spans="1:11">
      <c r="D7" s="221"/>
      <c r="E7" s="221"/>
      <c r="F7" s="221"/>
      <c r="G7" s="222"/>
      <c r="H7" s="222"/>
      <c r="I7" s="222"/>
      <c r="J7" s="222"/>
    </row>
    <row r="8" spans="1:11" ht="25.5">
      <c r="D8" s="223" t="s">
        <v>4</v>
      </c>
      <c r="E8" s="223" t="s">
        <v>2179</v>
      </c>
      <c r="F8" s="223" t="s">
        <v>2180</v>
      </c>
      <c r="G8" s="223" t="s">
        <v>2181</v>
      </c>
      <c r="H8" s="223" t="s">
        <v>2182</v>
      </c>
      <c r="I8" s="223" t="s">
        <v>2183</v>
      </c>
      <c r="J8" s="223" t="s">
        <v>2184</v>
      </c>
    </row>
    <row r="9" spans="1:11">
      <c r="D9" s="174" t="s">
        <v>8</v>
      </c>
      <c r="E9" s="174" t="s">
        <v>2035</v>
      </c>
      <c r="F9" s="174" t="s">
        <v>2036</v>
      </c>
      <c r="G9" s="174" t="s">
        <v>2048</v>
      </c>
      <c r="H9" s="174" t="s">
        <v>2049</v>
      </c>
      <c r="I9" s="174" t="s">
        <v>2050</v>
      </c>
      <c r="J9" s="174" t="s">
        <v>2051</v>
      </c>
    </row>
    <row r="10" spans="1:11" ht="39.950000000000003" customHeight="1">
      <c r="D10" s="466">
        <v>1</v>
      </c>
      <c r="E10" s="465" t="s">
        <v>2185</v>
      </c>
      <c r="F10" s="465"/>
      <c r="G10" s="465"/>
      <c r="H10" s="465"/>
      <c r="I10" s="465"/>
      <c r="J10" s="465"/>
    </row>
    <row r="11" spans="1:11">
      <c r="D11" s="466"/>
      <c r="E11" s="226" t="s">
        <v>226</v>
      </c>
      <c r="F11" s="253" t="s">
        <v>2210</v>
      </c>
      <c r="G11" s="254">
        <v>43185</v>
      </c>
      <c r="H11" s="205" t="s">
        <v>227</v>
      </c>
      <c r="I11" s="225" t="s">
        <v>227</v>
      </c>
      <c r="J11" s="265" t="s">
        <v>2209</v>
      </c>
    </row>
    <row r="12" spans="1:11">
      <c r="D12" s="466"/>
      <c r="E12" s="226" t="s">
        <v>228</v>
      </c>
      <c r="F12" s="263"/>
      <c r="G12" s="251"/>
      <c r="H12" s="252"/>
      <c r="I12" s="251"/>
      <c r="J12" s="252"/>
      <c r="K12" s="109" t="s">
        <v>229</v>
      </c>
    </row>
    <row r="13" spans="1:11" ht="27" customHeight="1">
      <c r="D13" s="458">
        <v>2</v>
      </c>
      <c r="E13" s="467" t="s">
        <v>2186</v>
      </c>
      <c r="F13" s="468"/>
      <c r="G13" s="468"/>
      <c r="H13" s="468"/>
      <c r="I13" s="468"/>
      <c r="J13" s="469"/>
    </row>
    <row r="14" spans="1:11" ht="25.5">
      <c r="D14" s="458"/>
      <c r="E14" s="226" t="s">
        <v>226</v>
      </c>
      <c r="F14" s="253" t="s">
        <v>2210</v>
      </c>
      <c r="G14" s="254">
        <v>43185</v>
      </c>
      <c r="H14" s="205" t="s">
        <v>227</v>
      </c>
      <c r="I14" s="225" t="s">
        <v>227</v>
      </c>
      <c r="J14" s="265" t="s">
        <v>2211</v>
      </c>
    </row>
    <row r="15" spans="1:11">
      <c r="D15" s="459"/>
      <c r="E15" s="226" t="s">
        <v>228</v>
      </c>
      <c r="F15" s="263"/>
      <c r="G15" s="251"/>
      <c r="H15" s="252"/>
      <c r="I15" s="251"/>
      <c r="J15" s="252"/>
      <c r="K15" s="109" t="s">
        <v>229</v>
      </c>
    </row>
    <row r="16" spans="1:11" ht="27" customHeight="1">
      <c r="D16" s="457">
        <v>3</v>
      </c>
      <c r="E16" s="460" t="s">
        <v>2187</v>
      </c>
      <c r="F16" s="461"/>
      <c r="G16" s="461"/>
      <c r="H16" s="461"/>
      <c r="I16" s="461"/>
      <c r="J16" s="462"/>
    </row>
    <row r="17" spans="4:11" ht="25.5">
      <c r="D17" s="458"/>
      <c r="E17" s="226" t="s">
        <v>226</v>
      </c>
      <c r="F17" s="253" t="s">
        <v>2210</v>
      </c>
      <c r="G17" s="254">
        <v>43133</v>
      </c>
      <c r="H17" s="205" t="s">
        <v>227</v>
      </c>
      <c r="I17" s="225" t="s">
        <v>227</v>
      </c>
      <c r="J17" s="265" t="s">
        <v>2211</v>
      </c>
    </row>
    <row r="18" spans="4:11">
      <c r="D18" s="459"/>
      <c r="E18" s="226" t="s">
        <v>228</v>
      </c>
      <c r="F18" s="263"/>
      <c r="G18" s="251"/>
      <c r="H18" s="252"/>
      <c r="I18" s="251"/>
      <c r="J18" s="252"/>
      <c r="K18" s="109" t="s">
        <v>229</v>
      </c>
    </row>
    <row r="19" spans="4:11">
      <c r="D19" s="227"/>
      <c r="E19" s="228" t="s">
        <v>2188</v>
      </c>
      <c r="F19" s="228"/>
      <c r="G19" s="228"/>
      <c r="H19" s="228"/>
      <c r="I19" s="228"/>
      <c r="J19" s="229"/>
      <c r="K19" s="114" t="s">
        <v>225</v>
      </c>
    </row>
  </sheetData>
  <sheetProtection password="C39D" sheet="1" objects="1" scenarios="1" formatColumns="0" formatRows="0"/>
  <dataConsolidate/>
  <mergeCells count="8">
    <mergeCell ref="D16:D18"/>
    <mergeCell ref="E16:J16"/>
    <mergeCell ref="D4:J5"/>
    <mergeCell ref="D6:J6"/>
    <mergeCell ref="E10:J10"/>
    <mergeCell ref="D10:D12"/>
    <mergeCell ref="D13:D15"/>
    <mergeCell ref="E13:J13"/>
  </mergeCells>
  <dataValidations count="5">
    <dataValidation type="list" allowBlank="1" showInputMessage="1" showErrorMessage="1" errorTitle="Ошибка" error="Выберите значение из списка" prompt="Выберите значение из списка" sqref="IQ65516 WVC983020 WLG983020 WBK983020 VRO983020 VHS983020 UXW983020 UOA983020 UEE983020 TUI983020 TKM983020 TAQ983020 SQU983020 SGY983020 RXC983020 RNG983020 RDK983020 QTO983020 QJS983020 PZW983020 PQA983020 PGE983020 OWI983020 OMM983020 OCQ983020 NSU983020 NIY983020 MZC983020 MPG983020 MFK983020 LVO983020 LLS983020 LBW983020 KSA983020 KIE983020 JYI983020 JOM983020 JEQ983020 IUU983020 IKY983020 IBC983020 HRG983020 HHK983020 GXO983020 GNS983020 GDW983020 FUA983020 FKE983020 FAI983020 EQM983020 EGQ983020 DWU983020 DMY983020 DDC983020 CTG983020 CJK983020 BZO983020 BPS983020 BFW983020 AWA983020 AME983020 ACI983020 SM983020 IQ983020 WVC917484 WLG917484 WBK917484 VRO917484 VHS917484 UXW917484 UOA917484 UEE917484 TUI917484 TKM917484 TAQ917484 SQU917484 SGY917484 RXC917484 RNG917484 RDK917484 QTO917484 QJS917484 PZW917484 PQA917484 PGE917484 OWI917484 OMM917484 OCQ917484 NSU917484 NIY917484 MZC917484 MPG917484 MFK917484 LVO917484 LLS917484 LBW917484 KSA917484 KIE917484 JYI917484 JOM917484 JEQ917484 IUU917484 IKY917484 IBC917484 HRG917484 HHK917484 GXO917484 GNS917484 GDW917484 FUA917484 FKE917484 FAI917484 EQM917484 EGQ917484 DWU917484 DMY917484 DDC917484 CTG917484 CJK917484 BZO917484 BPS917484 BFW917484 AWA917484 AME917484 ACI917484 SM917484 IQ917484 WVC851948 WLG851948 WBK851948 VRO851948 VHS851948 UXW851948 UOA851948 UEE851948 TUI851948 TKM851948 TAQ851948 SQU851948 SGY851948 RXC851948 RNG851948 RDK851948 QTO851948 QJS851948 PZW851948 PQA851948 PGE851948 OWI851948 OMM851948 OCQ851948 NSU851948 NIY851948 MZC851948 MPG851948 MFK851948 LVO851948 LLS851948 LBW851948 KSA851948 KIE851948 JYI851948 JOM851948 JEQ851948 IUU851948 IKY851948 IBC851948 HRG851948 HHK851948 GXO851948 GNS851948 GDW851948 FUA851948 FKE851948 FAI851948 EQM851948 EGQ851948 DWU851948 DMY851948 DDC851948 CTG851948 CJK851948 BZO851948 BPS851948 BFW851948 AWA851948 AME851948 ACI851948 SM851948 IQ851948 WVC786412 WLG786412 WBK786412 VRO786412 VHS786412 UXW786412 UOA786412 UEE786412 TUI786412 TKM786412 TAQ786412 SQU786412 SGY786412 RXC786412 RNG786412 RDK786412 QTO786412 QJS786412 PZW786412 PQA786412 PGE786412 OWI786412 OMM786412 OCQ786412 NSU786412 NIY786412 MZC786412 MPG786412 MFK786412 LVO786412 LLS786412 LBW786412 KSA786412 KIE786412 JYI786412 JOM786412 JEQ786412 IUU786412 IKY786412 IBC786412 HRG786412 HHK786412 GXO786412 GNS786412 GDW786412 FUA786412 FKE786412 FAI786412 EQM786412 EGQ786412 DWU786412 DMY786412 DDC786412 CTG786412 CJK786412 BZO786412 BPS786412 BFW786412 AWA786412 AME786412 ACI786412 SM786412 IQ786412 WVC720876 WLG720876 WBK720876 VRO720876 VHS720876 UXW720876 UOA720876 UEE720876 TUI720876 TKM720876 TAQ720876 SQU720876 SGY720876 RXC720876 RNG720876 RDK720876 QTO720876 QJS720876 PZW720876 PQA720876 PGE720876 OWI720876 OMM720876 OCQ720876 NSU720876 NIY720876 MZC720876 MPG720876 MFK720876 LVO720876 LLS720876 LBW720876 KSA720876 KIE720876 JYI720876 JOM720876 JEQ720876 IUU720876 IKY720876 IBC720876 HRG720876 HHK720876 GXO720876 GNS720876 GDW720876 FUA720876 FKE720876 FAI720876 EQM720876 EGQ720876 DWU720876 DMY720876 DDC720876 CTG720876 CJK720876 BZO720876 BPS720876 BFW720876 AWA720876 AME720876 ACI720876 SM720876 IQ720876 WVC655340 WLG655340 WBK655340 VRO655340 VHS655340 UXW655340 UOA655340 UEE655340 TUI655340 TKM655340 TAQ655340 SQU655340 SGY655340 RXC655340 RNG655340 RDK655340 QTO655340 QJS655340 PZW655340 PQA655340 PGE655340 OWI655340 OMM655340 OCQ655340 NSU655340 NIY655340 MZC655340 MPG655340 MFK655340 LVO655340 LLS655340 LBW655340 KSA655340 KIE655340 JYI655340 JOM655340 JEQ655340 IUU655340 IKY655340 IBC655340 HRG655340 HHK655340 GXO655340 GNS655340 GDW655340 FUA655340 FKE655340 FAI655340 EQM655340 EGQ655340 DWU655340 DMY655340 DDC655340 CTG655340 CJK655340 BZO655340 BPS655340 BFW655340 AWA655340 AME655340 ACI655340 SM655340 IQ655340 WVC589804 WLG589804 WBK589804 VRO589804 VHS589804 UXW589804 UOA589804 UEE589804 TUI589804 TKM589804 TAQ589804 SQU589804 SGY589804 RXC589804 RNG589804 RDK589804 QTO589804 QJS589804 PZW589804 PQA589804 PGE589804 OWI589804 OMM589804 OCQ589804 NSU589804 NIY589804 MZC589804 MPG589804 MFK589804 LVO589804 LLS589804 LBW589804 KSA589804 KIE589804 JYI589804 JOM589804 JEQ589804 IUU589804 IKY589804 IBC589804 HRG589804 HHK589804 GXO589804 GNS589804 GDW589804 FUA589804 FKE589804 FAI589804 EQM589804 EGQ589804 DWU589804 DMY589804 DDC589804 CTG589804 CJK589804 BZO589804 BPS589804 BFW589804 AWA589804 AME589804 ACI589804 SM589804 IQ589804 WVC524268 WLG524268 WBK524268 VRO524268 VHS524268 UXW524268 UOA524268 UEE524268 TUI524268 TKM524268 TAQ524268 SQU524268 SGY524268 RXC524268 RNG524268 RDK524268 QTO524268 QJS524268 PZW524268 PQA524268 PGE524268 OWI524268 OMM524268 OCQ524268 NSU524268 NIY524268 MZC524268 MPG524268 MFK524268 LVO524268 LLS524268 LBW524268 KSA524268 KIE524268 JYI524268 JOM524268 JEQ524268 IUU524268 IKY524268 IBC524268 HRG524268 HHK524268 GXO524268 GNS524268 GDW524268 FUA524268 FKE524268 FAI524268 EQM524268 EGQ524268 DWU524268 DMY524268 DDC524268 CTG524268 CJK524268 BZO524268 BPS524268 BFW524268 AWA524268 AME524268 ACI524268 SM524268 IQ524268 WVC458732 WLG458732 WBK458732 VRO458732 VHS458732 UXW458732 UOA458732 UEE458732 TUI458732 TKM458732 TAQ458732 SQU458732 SGY458732 RXC458732 RNG458732 RDK458732 QTO458732 QJS458732 PZW458732 PQA458732 PGE458732 OWI458732 OMM458732 OCQ458732 NSU458732 NIY458732 MZC458732 MPG458732 MFK458732 LVO458732 LLS458732 LBW458732 KSA458732 KIE458732 JYI458732 JOM458732 JEQ458732 IUU458732 IKY458732 IBC458732 HRG458732 HHK458732 GXO458732 GNS458732 GDW458732 FUA458732 FKE458732 FAI458732 EQM458732 EGQ458732 DWU458732 DMY458732 DDC458732 CTG458732 CJK458732 BZO458732 BPS458732 BFW458732 AWA458732 AME458732 ACI458732 SM458732 IQ458732 WVC393196 WLG393196 WBK393196 VRO393196 VHS393196 UXW393196 UOA393196 UEE393196 TUI393196 TKM393196 TAQ393196 SQU393196 SGY393196 RXC393196 RNG393196 RDK393196 QTO393196 QJS393196 PZW393196 PQA393196 PGE393196 OWI393196 OMM393196 OCQ393196 NSU393196 NIY393196 MZC393196 MPG393196 MFK393196 LVO393196 LLS393196 LBW393196 KSA393196 KIE393196 JYI393196 JOM393196 JEQ393196 IUU393196 IKY393196 IBC393196 HRG393196 HHK393196 GXO393196 GNS393196 GDW393196 FUA393196 FKE393196 FAI393196 EQM393196 EGQ393196 DWU393196 DMY393196 DDC393196 CTG393196 CJK393196 BZO393196 BPS393196 BFW393196 AWA393196 AME393196 ACI393196 SM393196 IQ393196 WVC327660 WLG327660 WBK327660 VRO327660 VHS327660 UXW327660 UOA327660 UEE327660 TUI327660 TKM327660 TAQ327660 SQU327660 SGY327660 RXC327660 RNG327660 RDK327660 QTO327660 QJS327660 PZW327660 PQA327660 PGE327660 OWI327660 OMM327660 OCQ327660 NSU327660 NIY327660 MZC327660 MPG327660 MFK327660 LVO327660 LLS327660 LBW327660 KSA327660 KIE327660 JYI327660 JOM327660 JEQ327660 IUU327660 IKY327660 IBC327660 HRG327660 HHK327660 GXO327660 GNS327660 GDW327660 FUA327660 FKE327660 FAI327660 EQM327660 EGQ327660 DWU327660 DMY327660 DDC327660 CTG327660 CJK327660 BZO327660 BPS327660 BFW327660 AWA327660 AME327660 ACI327660 SM327660 IQ327660 WVC262124 WLG262124 WBK262124 VRO262124 VHS262124 UXW262124 UOA262124 UEE262124 TUI262124 TKM262124 TAQ262124 SQU262124 SGY262124 RXC262124 RNG262124 RDK262124 QTO262124 QJS262124 PZW262124 PQA262124 PGE262124 OWI262124 OMM262124 OCQ262124 NSU262124 NIY262124 MZC262124 MPG262124 MFK262124 LVO262124 LLS262124 LBW262124 KSA262124 KIE262124 JYI262124 JOM262124 JEQ262124 IUU262124 IKY262124 IBC262124 HRG262124 HHK262124 GXO262124 GNS262124 GDW262124 FUA262124 FKE262124 FAI262124 EQM262124 EGQ262124 DWU262124 DMY262124 DDC262124 CTG262124 CJK262124 BZO262124 BPS262124 BFW262124 AWA262124 AME262124 ACI262124 SM262124 IQ262124 WVC196588 WLG196588 WBK196588 VRO196588 VHS196588 UXW196588 UOA196588 UEE196588 TUI196588 TKM196588 TAQ196588 SQU196588 SGY196588 RXC196588 RNG196588 RDK196588 QTO196588 QJS196588 PZW196588 PQA196588 PGE196588 OWI196588 OMM196588 OCQ196588 NSU196588 NIY196588 MZC196588 MPG196588 MFK196588 LVO196588 LLS196588 LBW196588 KSA196588 KIE196588 JYI196588 JOM196588 JEQ196588 IUU196588 IKY196588 IBC196588 HRG196588 HHK196588 GXO196588 GNS196588 GDW196588 FUA196588 FKE196588 FAI196588 EQM196588 EGQ196588 DWU196588 DMY196588 DDC196588 CTG196588 CJK196588 BZO196588 BPS196588 BFW196588 AWA196588 AME196588 ACI196588 SM196588 IQ196588 WVC131052 WLG131052 WBK131052 VRO131052 VHS131052 UXW131052 UOA131052 UEE131052 TUI131052 TKM131052 TAQ131052 SQU131052 SGY131052 RXC131052 RNG131052 RDK131052 QTO131052 QJS131052 PZW131052 PQA131052 PGE131052 OWI131052 OMM131052 OCQ131052 NSU131052 NIY131052 MZC131052 MPG131052 MFK131052 LVO131052 LLS131052 LBW131052 KSA131052 KIE131052 JYI131052 JOM131052 JEQ131052 IUU131052 IKY131052 IBC131052 HRG131052 HHK131052 GXO131052 GNS131052 GDW131052 FUA131052 FKE131052 FAI131052 EQM131052 EGQ131052 DWU131052 DMY131052 DDC131052 CTG131052 CJK131052 BZO131052 BPS131052 BFW131052 AWA131052 AME131052 ACI131052 SM131052 IQ131052 WVC65516 WLG65516 WBK65516 VRO65516 VHS65516 UXW65516 UOA65516 UEE65516 TUI65516 TKM65516 TAQ65516 SQU65516 SGY65516 RXC65516 RNG65516 RDK65516 QTO65516 QJS65516 PZW65516 PQA65516 PGE65516 OWI65516 OMM65516 OCQ65516 NSU65516 NIY65516 MZC65516 MPG65516 MFK65516 LVO65516 LLS65516 LBW65516 KSA65516 KIE65516 JYI65516 JOM65516 JEQ65516 IUU65516 IKY65516 IBC65516 HRG65516 HHK65516 GXO65516 GNS65516 GDW65516 FUA65516 FKE65516 FAI65516 EQM65516 EGQ65516 DWU65516 DMY65516 DDC65516 CTG65516 CJK65516 BZO65516 BPS65516 BFW65516 AWA65516 AME65516 ACI65516 SM65516">
      <formula1>kind_of_tariff_unit</formula1>
    </dataValidation>
    <dataValidation type="decimal" allowBlank="1" showErrorMessage="1" errorTitle="Ошибка" error="Допускается ввод только неотрицательных чисел!" sqref="IR65516:JC65516 WVD983018:WVO983018 WLH983018:WLS983018 WBL983018:WBW983018 VRP983018:VSA983018 VHT983018:VIE983018 UXX983018:UYI983018 UOB983018:UOM983018 UEF983018:UEQ983018 TUJ983018:TUU983018 TKN983018:TKY983018 TAR983018:TBC983018 SQV983018:SRG983018 SGZ983018:SHK983018 RXD983018:RXO983018 RNH983018:RNS983018 RDL983018:RDW983018 QTP983018:QUA983018 QJT983018:QKE983018 PZX983018:QAI983018 PQB983018:PQM983018 PGF983018:PGQ983018 OWJ983018:OWU983018 OMN983018:OMY983018 OCR983018:ODC983018 NSV983018:NTG983018 NIZ983018:NJK983018 MZD983018:MZO983018 MPH983018:MPS983018 MFL983018:MFW983018 LVP983018:LWA983018 LLT983018:LME983018 LBX983018:LCI983018 KSB983018:KSM983018 KIF983018:KIQ983018 JYJ983018:JYU983018 JON983018:JOY983018 JER983018:JFC983018 IUV983018:IVG983018 IKZ983018:ILK983018 IBD983018:IBO983018 HRH983018:HRS983018 HHL983018:HHW983018 GXP983018:GYA983018 GNT983018:GOE983018 GDX983018:GEI983018 FUB983018:FUM983018 FKF983018:FKQ983018 FAJ983018:FAU983018 EQN983018:EQY983018 EGR983018:EHC983018 DWV983018:DXG983018 DMZ983018:DNK983018 DDD983018:DDO983018 CTH983018:CTS983018 CJL983018:CJW983018 BZP983018:CAA983018 BPT983018:BQE983018 BFX983018:BGI983018 AWB983018:AWM983018 AMF983018:AMQ983018 ACJ983018:ACU983018 SN983018:SY983018 IR983018:JC983018 WVD917482:WVO917482 WLH917482:WLS917482 WBL917482:WBW917482 VRP917482:VSA917482 VHT917482:VIE917482 UXX917482:UYI917482 UOB917482:UOM917482 UEF917482:UEQ917482 TUJ917482:TUU917482 TKN917482:TKY917482 TAR917482:TBC917482 SQV917482:SRG917482 SGZ917482:SHK917482 RXD917482:RXO917482 RNH917482:RNS917482 RDL917482:RDW917482 QTP917482:QUA917482 QJT917482:QKE917482 PZX917482:QAI917482 PQB917482:PQM917482 PGF917482:PGQ917482 OWJ917482:OWU917482 OMN917482:OMY917482 OCR917482:ODC917482 NSV917482:NTG917482 NIZ917482:NJK917482 MZD917482:MZO917482 MPH917482:MPS917482 MFL917482:MFW917482 LVP917482:LWA917482 LLT917482:LME917482 LBX917482:LCI917482 KSB917482:KSM917482 KIF917482:KIQ917482 JYJ917482:JYU917482 JON917482:JOY917482 JER917482:JFC917482 IUV917482:IVG917482 IKZ917482:ILK917482 IBD917482:IBO917482 HRH917482:HRS917482 HHL917482:HHW917482 GXP917482:GYA917482 GNT917482:GOE917482 GDX917482:GEI917482 FUB917482:FUM917482 FKF917482:FKQ917482 FAJ917482:FAU917482 EQN917482:EQY917482 EGR917482:EHC917482 DWV917482:DXG917482 DMZ917482:DNK917482 DDD917482:DDO917482 CTH917482:CTS917482 CJL917482:CJW917482 BZP917482:CAA917482 BPT917482:BQE917482 BFX917482:BGI917482 AWB917482:AWM917482 AMF917482:AMQ917482 ACJ917482:ACU917482 SN917482:SY917482 IR917482:JC917482 WVD851946:WVO851946 WLH851946:WLS851946 WBL851946:WBW851946 VRP851946:VSA851946 VHT851946:VIE851946 UXX851946:UYI851946 UOB851946:UOM851946 UEF851946:UEQ851946 TUJ851946:TUU851946 TKN851946:TKY851946 TAR851946:TBC851946 SQV851946:SRG851946 SGZ851946:SHK851946 RXD851946:RXO851946 RNH851946:RNS851946 RDL851946:RDW851946 QTP851946:QUA851946 QJT851946:QKE851946 PZX851946:QAI851946 PQB851946:PQM851946 PGF851946:PGQ851946 OWJ851946:OWU851946 OMN851946:OMY851946 OCR851946:ODC851946 NSV851946:NTG851946 NIZ851946:NJK851946 MZD851946:MZO851946 MPH851946:MPS851946 MFL851946:MFW851946 LVP851946:LWA851946 LLT851946:LME851946 LBX851946:LCI851946 KSB851946:KSM851946 KIF851946:KIQ851946 JYJ851946:JYU851946 JON851946:JOY851946 JER851946:JFC851946 IUV851946:IVG851946 IKZ851946:ILK851946 IBD851946:IBO851946 HRH851946:HRS851946 HHL851946:HHW851946 GXP851946:GYA851946 GNT851946:GOE851946 GDX851946:GEI851946 FUB851946:FUM851946 FKF851946:FKQ851946 FAJ851946:FAU851946 EQN851946:EQY851946 EGR851946:EHC851946 DWV851946:DXG851946 DMZ851946:DNK851946 DDD851946:DDO851946 CTH851946:CTS851946 CJL851946:CJW851946 BZP851946:CAA851946 BPT851946:BQE851946 BFX851946:BGI851946 AWB851946:AWM851946 AMF851946:AMQ851946 ACJ851946:ACU851946 SN851946:SY851946 IR851946:JC851946 WVD786410:WVO786410 WLH786410:WLS786410 WBL786410:WBW786410 VRP786410:VSA786410 VHT786410:VIE786410 UXX786410:UYI786410 UOB786410:UOM786410 UEF786410:UEQ786410 TUJ786410:TUU786410 TKN786410:TKY786410 TAR786410:TBC786410 SQV786410:SRG786410 SGZ786410:SHK786410 RXD786410:RXO786410 RNH786410:RNS786410 RDL786410:RDW786410 QTP786410:QUA786410 QJT786410:QKE786410 PZX786410:QAI786410 PQB786410:PQM786410 PGF786410:PGQ786410 OWJ786410:OWU786410 OMN786410:OMY786410 OCR786410:ODC786410 NSV786410:NTG786410 NIZ786410:NJK786410 MZD786410:MZO786410 MPH786410:MPS786410 MFL786410:MFW786410 LVP786410:LWA786410 LLT786410:LME786410 LBX786410:LCI786410 KSB786410:KSM786410 KIF786410:KIQ786410 JYJ786410:JYU786410 JON786410:JOY786410 JER786410:JFC786410 IUV786410:IVG786410 IKZ786410:ILK786410 IBD786410:IBO786410 HRH786410:HRS786410 HHL786410:HHW786410 GXP786410:GYA786410 GNT786410:GOE786410 GDX786410:GEI786410 FUB786410:FUM786410 FKF786410:FKQ786410 FAJ786410:FAU786410 EQN786410:EQY786410 EGR786410:EHC786410 DWV786410:DXG786410 DMZ786410:DNK786410 DDD786410:DDO786410 CTH786410:CTS786410 CJL786410:CJW786410 BZP786410:CAA786410 BPT786410:BQE786410 BFX786410:BGI786410 AWB786410:AWM786410 AMF786410:AMQ786410 ACJ786410:ACU786410 SN786410:SY786410 IR786410:JC786410 WVD720874:WVO720874 WLH720874:WLS720874 WBL720874:WBW720874 VRP720874:VSA720874 VHT720874:VIE720874 UXX720874:UYI720874 UOB720874:UOM720874 UEF720874:UEQ720874 TUJ720874:TUU720874 TKN720874:TKY720874 TAR720874:TBC720874 SQV720874:SRG720874 SGZ720874:SHK720874 RXD720874:RXO720874 RNH720874:RNS720874 RDL720874:RDW720874 QTP720874:QUA720874 QJT720874:QKE720874 PZX720874:QAI720874 PQB720874:PQM720874 PGF720874:PGQ720874 OWJ720874:OWU720874 OMN720874:OMY720874 OCR720874:ODC720874 NSV720874:NTG720874 NIZ720874:NJK720874 MZD720874:MZO720874 MPH720874:MPS720874 MFL720874:MFW720874 LVP720874:LWA720874 LLT720874:LME720874 LBX720874:LCI720874 KSB720874:KSM720874 KIF720874:KIQ720874 JYJ720874:JYU720874 JON720874:JOY720874 JER720874:JFC720874 IUV720874:IVG720874 IKZ720874:ILK720874 IBD720874:IBO720874 HRH720874:HRS720874 HHL720874:HHW720874 GXP720874:GYA720874 GNT720874:GOE720874 GDX720874:GEI720874 FUB720874:FUM720874 FKF720874:FKQ720874 FAJ720874:FAU720874 EQN720874:EQY720874 EGR720874:EHC720874 DWV720874:DXG720874 DMZ720874:DNK720874 DDD720874:DDO720874 CTH720874:CTS720874 CJL720874:CJW720874 BZP720874:CAA720874 BPT720874:BQE720874 BFX720874:BGI720874 AWB720874:AWM720874 AMF720874:AMQ720874 ACJ720874:ACU720874 SN720874:SY720874 IR720874:JC720874 WVD655338:WVO655338 WLH655338:WLS655338 WBL655338:WBW655338 VRP655338:VSA655338 VHT655338:VIE655338 UXX655338:UYI655338 UOB655338:UOM655338 UEF655338:UEQ655338 TUJ655338:TUU655338 TKN655338:TKY655338 TAR655338:TBC655338 SQV655338:SRG655338 SGZ655338:SHK655338 RXD655338:RXO655338 RNH655338:RNS655338 RDL655338:RDW655338 QTP655338:QUA655338 QJT655338:QKE655338 PZX655338:QAI655338 PQB655338:PQM655338 PGF655338:PGQ655338 OWJ655338:OWU655338 OMN655338:OMY655338 OCR655338:ODC655338 NSV655338:NTG655338 NIZ655338:NJK655338 MZD655338:MZO655338 MPH655338:MPS655338 MFL655338:MFW655338 LVP655338:LWA655338 LLT655338:LME655338 LBX655338:LCI655338 KSB655338:KSM655338 KIF655338:KIQ655338 JYJ655338:JYU655338 JON655338:JOY655338 JER655338:JFC655338 IUV655338:IVG655338 IKZ655338:ILK655338 IBD655338:IBO655338 HRH655338:HRS655338 HHL655338:HHW655338 GXP655338:GYA655338 GNT655338:GOE655338 GDX655338:GEI655338 FUB655338:FUM655338 FKF655338:FKQ655338 FAJ655338:FAU655338 EQN655338:EQY655338 EGR655338:EHC655338 DWV655338:DXG655338 DMZ655338:DNK655338 DDD655338:DDO655338 CTH655338:CTS655338 CJL655338:CJW655338 BZP655338:CAA655338 BPT655338:BQE655338 BFX655338:BGI655338 AWB655338:AWM655338 AMF655338:AMQ655338 ACJ655338:ACU655338 SN655338:SY655338 IR655338:JC655338 WVD589802:WVO589802 WLH589802:WLS589802 WBL589802:WBW589802 VRP589802:VSA589802 VHT589802:VIE589802 UXX589802:UYI589802 UOB589802:UOM589802 UEF589802:UEQ589802 TUJ589802:TUU589802 TKN589802:TKY589802 TAR589802:TBC589802 SQV589802:SRG589802 SGZ589802:SHK589802 RXD589802:RXO589802 RNH589802:RNS589802 RDL589802:RDW589802 QTP589802:QUA589802 QJT589802:QKE589802 PZX589802:QAI589802 PQB589802:PQM589802 PGF589802:PGQ589802 OWJ589802:OWU589802 OMN589802:OMY589802 OCR589802:ODC589802 NSV589802:NTG589802 NIZ589802:NJK589802 MZD589802:MZO589802 MPH589802:MPS589802 MFL589802:MFW589802 LVP589802:LWA589802 LLT589802:LME589802 LBX589802:LCI589802 KSB589802:KSM589802 KIF589802:KIQ589802 JYJ589802:JYU589802 JON589802:JOY589802 JER589802:JFC589802 IUV589802:IVG589802 IKZ589802:ILK589802 IBD589802:IBO589802 HRH589802:HRS589802 HHL589802:HHW589802 GXP589802:GYA589802 GNT589802:GOE589802 GDX589802:GEI589802 FUB589802:FUM589802 FKF589802:FKQ589802 FAJ589802:FAU589802 EQN589802:EQY589802 EGR589802:EHC589802 DWV589802:DXG589802 DMZ589802:DNK589802 DDD589802:DDO589802 CTH589802:CTS589802 CJL589802:CJW589802 BZP589802:CAA589802 BPT589802:BQE589802 BFX589802:BGI589802 AWB589802:AWM589802 AMF589802:AMQ589802 ACJ589802:ACU589802 SN589802:SY589802 IR589802:JC589802 WVD524266:WVO524266 WLH524266:WLS524266 WBL524266:WBW524266 VRP524266:VSA524266 VHT524266:VIE524266 UXX524266:UYI524266 UOB524266:UOM524266 UEF524266:UEQ524266 TUJ524266:TUU524266 TKN524266:TKY524266 TAR524266:TBC524266 SQV524266:SRG524266 SGZ524266:SHK524266 RXD524266:RXO524266 RNH524266:RNS524266 RDL524266:RDW524266 QTP524266:QUA524266 QJT524266:QKE524266 PZX524266:QAI524266 PQB524266:PQM524266 PGF524266:PGQ524266 OWJ524266:OWU524266 OMN524266:OMY524266 OCR524266:ODC524266 NSV524266:NTG524266 NIZ524266:NJK524266 MZD524266:MZO524266 MPH524266:MPS524266 MFL524266:MFW524266 LVP524266:LWA524266 LLT524266:LME524266 LBX524266:LCI524266 KSB524266:KSM524266 KIF524266:KIQ524266 JYJ524266:JYU524266 JON524266:JOY524266 JER524266:JFC524266 IUV524266:IVG524266 IKZ524266:ILK524266 IBD524266:IBO524266 HRH524266:HRS524266 HHL524266:HHW524266 GXP524266:GYA524266 GNT524266:GOE524266 GDX524266:GEI524266 FUB524266:FUM524266 FKF524266:FKQ524266 FAJ524266:FAU524266 EQN524266:EQY524266 EGR524266:EHC524266 DWV524266:DXG524266 DMZ524266:DNK524266 DDD524266:DDO524266 CTH524266:CTS524266 CJL524266:CJW524266 BZP524266:CAA524266 BPT524266:BQE524266 BFX524266:BGI524266 AWB524266:AWM524266 AMF524266:AMQ524266 ACJ524266:ACU524266 SN524266:SY524266 IR524266:JC524266 WVD458730:WVO458730 WLH458730:WLS458730 WBL458730:WBW458730 VRP458730:VSA458730 VHT458730:VIE458730 UXX458730:UYI458730 UOB458730:UOM458730 UEF458730:UEQ458730 TUJ458730:TUU458730 TKN458730:TKY458730 TAR458730:TBC458730 SQV458730:SRG458730 SGZ458730:SHK458730 RXD458730:RXO458730 RNH458730:RNS458730 RDL458730:RDW458730 QTP458730:QUA458730 QJT458730:QKE458730 PZX458730:QAI458730 PQB458730:PQM458730 PGF458730:PGQ458730 OWJ458730:OWU458730 OMN458730:OMY458730 OCR458730:ODC458730 NSV458730:NTG458730 NIZ458730:NJK458730 MZD458730:MZO458730 MPH458730:MPS458730 MFL458730:MFW458730 LVP458730:LWA458730 LLT458730:LME458730 LBX458730:LCI458730 KSB458730:KSM458730 KIF458730:KIQ458730 JYJ458730:JYU458730 JON458730:JOY458730 JER458730:JFC458730 IUV458730:IVG458730 IKZ458730:ILK458730 IBD458730:IBO458730 HRH458730:HRS458730 HHL458730:HHW458730 GXP458730:GYA458730 GNT458730:GOE458730 GDX458730:GEI458730 FUB458730:FUM458730 FKF458730:FKQ458730 FAJ458730:FAU458730 EQN458730:EQY458730 EGR458730:EHC458730 DWV458730:DXG458730 DMZ458730:DNK458730 DDD458730:DDO458730 CTH458730:CTS458730 CJL458730:CJW458730 BZP458730:CAA458730 BPT458730:BQE458730 BFX458730:BGI458730 AWB458730:AWM458730 AMF458730:AMQ458730 ACJ458730:ACU458730 SN458730:SY458730 IR458730:JC458730 WVD393194:WVO393194 WLH393194:WLS393194 WBL393194:WBW393194 VRP393194:VSA393194 VHT393194:VIE393194 UXX393194:UYI393194 UOB393194:UOM393194 UEF393194:UEQ393194 TUJ393194:TUU393194 TKN393194:TKY393194 TAR393194:TBC393194 SQV393194:SRG393194 SGZ393194:SHK393194 RXD393194:RXO393194 RNH393194:RNS393194 RDL393194:RDW393194 QTP393194:QUA393194 QJT393194:QKE393194 PZX393194:QAI393194 PQB393194:PQM393194 PGF393194:PGQ393194 OWJ393194:OWU393194 OMN393194:OMY393194 OCR393194:ODC393194 NSV393194:NTG393194 NIZ393194:NJK393194 MZD393194:MZO393194 MPH393194:MPS393194 MFL393194:MFW393194 LVP393194:LWA393194 LLT393194:LME393194 LBX393194:LCI393194 KSB393194:KSM393194 KIF393194:KIQ393194 JYJ393194:JYU393194 JON393194:JOY393194 JER393194:JFC393194 IUV393194:IVG393194 IKZ393194:ILK393194 IBD393194:IBO393194 HRH393194:HRS393194 HHL393194:HHW393194 GXP393194:GYA393194 GNT393194:GOE393194 GDX393194:GEI393194 FUB393194:FUM393194 FKF393194:FKQ393194 FAJ393194:FAU393194 EQN393194:EQY393194 EGR393194:EHC393194 DWV393194:DXG393194 DMZ393194:DNK393194 DDD393194:DDO393194 CTH393194:CTS393194 CJL393194:CJW393194 BZP393194:CAA393194 BPT393194:BQE393194 BFX393194:BGI393194 AWB393194:AWM393194 AMF393194:AMQ393194 ACJ393194:ACU393194 SN393194:SY393194 IR393194:JC393194 WVD327658:WVO327658 WLH327658:WLS327658 WBL327658:WBW327658 VRP327658:VSA327658 VHT327658:VIE327658 UXX327658:UYI327658 UOB327658:UOM327658 UEF327658:UEQ327658 TUJ327658:TUU327658 TKN327658:TKY327658 TAR327658:TBC327658 SQV327658:SRG327658 SGZ327658:SHK327658 RXD327658:RXO327658 RNH327658:RNS327658 RDL327658:RDW327658 QTP327658:QUA327658 QJT327658:QKE327658 PZX327658:QAI327658 PQB327658:PQM327658 PGF327658:PGQ327658 OWJ327658:OWU327658 OMN327658:OMY327658 OCR327658:ODC327658 NSV327658:NTG327658 NIZ327658:NJK327658 MZD327658:MZO327658 MPH327658:MPS327658 MFL327658:MFW327658 LVP327658:LWA327658 LLT327658:LME327658 LBX327658:LCI327658 KSB327658:KSM327658 KIF327658:KIQ327658 JYJ327658:JYU327658 JON327658:JOY327658 JER327658:JFC327658 IUV327658:IVG327658 IKZ327658:ILK327658 IBD327658:IBO327658 HRH327658:HRS327658 HHL327658:HHW327658 GXP327658:GYA327658 GNT327658:GOE327658 GDX327658:GEI327658 FUB327658:FUM327658 FKF327658:FKQ327658 FAJ327658:FAU327658 EQN327658:EQY327658 EGR327658:EHC327658 DWV327658:DXG327658 DMZ327658:DNK327658 DDD327658:DDO327658 CTH327658:CTS327658 CJL327658:CJW327658 BZP327658:CAA327658 BPT327658:BQE327658 BFX327658:BGI327658 AWB327658:AWM327658 AMF327658:AMQ327658 ACJ327658:ACU327658 SN327658:SY327658 IR327658:JC327658 WVD262122:WVO262122 WLH262122:WLS262122 WBL262122:WBW262122 VRP262122:VSA262122 VHT262122:VIE262122 UXX262122:UYI262122 UOB262122:UOM262122 UEF262122:UEQ262122 TUJ262122:TUU262122 TKN262122:TKY262122 TAR262122:TBC262122 SQV262122:SRG262122 SGZ262122:SHK262122 RXD262122:RXO262122 RNH262122:RNS262122 RDL262122:RDW262122 QTP262122:QUA262122 QJT262122:QKE262122 PZX262122:QAI262122 PQB262122:PQM262122 PGF262122:PGQ262122 OWJ262122:OWU262122 OMN262122:OMY262122 OCR262122:ODC262122 NSV262122:NTG262122 NIZ262122:NJK262122 MZD262122:MZO262122 MPH262122:MPS262122 MFL262122:MFW262122 LVP262122:LWA262122 LLT262122:LME262122 LBX262122:LCI262122 KSB262122:KSM262122 KIF262122:KIQ262122 JYJ262122:JYU262122 JON262122:JOY262122 JER262122:JFC262122 IUV262122:IVG262122 IKZ262122:ILK262122 IBD262122:IBO262122 HRH262122:HRS262122 HHL262122:HHW262122 GXP262122:GYA262122 GNT262122:GOE262122 GDX262122:GEI262122 FUB262122:FUM262122 FKF262122:FKQ262122 FAJ262122:FAU262122 EQN262122:EQY262122 EGR262122:EHC262122 DWV262122:DXG262122 DMZ262122:DNK262122 DDD262122:DDO262122 CTH262122:CTS262122 CJL262122:CJW262122 BZP262122:CAA262122 BPT262122:BQE262122 BFX262122:BGI262122 AWB262122:AWM262122 AMF262122:AMQ262122 ACJ262122:ACU262122 SN262122:SY262122 IR262122:JC262122 WVD196586:WVO196586 WLH196586:WLS196586 WBL196586:WBW196586 VRP196586:VSA196586 VHT196586:VIE196586 UXX196586:UYI196586 UOB196586:UOM196586 UEF196586:UEQ196586 TUJ196586:TUU196586 TKN196586:TKY196586 TAR196586:TBC196586 SQV196586:SRG196586 SGZ196586:SHK196586 RXD196586:RXO196586 RNH196586:RNS196586 RDL196586:RDW196586 QTP196586:QUA196586 QJT196586:QKE196586 PZX196586:QAI196586 PQB196586:PQM196586 PGF196586:PGQ196586 OWJ196586:OWU196586 OMN196586:OMY196586 OCR196586:ODC196586 NSV196586:NTG196586 NIZ196586:NJK196586 MZD196586:MZO196586 MPH196586:MPS196586 MFL196586:MFW196586 LVP196586:LWA196586 LLT196586:LME196586 LBX196586:LCI196586 KSB196586:KSM196586 KIF196586:KIQ196586 JYJ196586:JYU196586 JON196586:JOY196586 JER196586:JFC196586 IUV196586:IVG196586 IKZ196586:ILK196586 IBD196586:IBO196586 HRH196586:HRS196586 HHL196586:HHW196586 GXP196586:GYA196586 GNT196586:GOE196586 GDX196586:GEI196586 FUB196586:FUM196586 FKF196586:FKQ196586 FAJ196586:FAU196586 EQN196586:EQY196586 EGR196586:EHC196586 DWV196586:DXG196586 DMZ196586:DNK196586 DDD196586:DDO196586 CTH196586:CTS196586 CJL196586:CJW196586 BZP196586:CAA196586 BPT196586:BQE196586 BFX196586:BGI196586 AWB196586:AWM196586 AMF196586:AMQ196586 ACJ196586:ACU196586 SN196586:SY196586 IR196586:JC196586 WVD131050:WVO131050 WLH131050:WLS131050 WBL131050:WBW131050 VRP131050:VSA131050 VHT131050:VIE131050 UXX131050:UYI131050 UOB131050:UOM131050 UEF131050:UEQ131050 TUJ131050:TUU131050 TKN131050:TKY131050 TAR131050:TBC131050 SQV131050:SRG131050 SGZ131050:SHK131050 RXD131050:RXO131050 RNH131050:RNS131050 RDL131050:RDW131050 QTP131050:QUA131050 QJT131050:QKE131050 PZX131050:QAI131050 PQB131050:PQM131050 PGF131050:PGQ131050 OWJ131050:OWU131050 OMN131050:OMY131050 OCR131050:ODC131050 NSV131050:NTG131050 NIZ131050:NJK131050 MZD131050:MZO131050 MPH131050:MPS131050 MFL131050:MFW131050 LVP131050:LWA131050 LLT131050:LME131050 LBX131050:LCI131050 KSB131050:KSM131050 KIF131050:KIQ131050 JYJ131050:JYU131050 JON131050:JOY131050 JER131050:JFC131050 IUV131050:IVG131050 IKZ131050:ILK131050 IBD131050:IBO131050 HRH131050:HRS131050 HHL131050:HHW131050 GXP131050:GYA131050 GNT131050:GOE131050 GDX131050:GEI131050 FUB131050:FUM131050 FKF131050:FKQ131050 FAJ131050:FAU131050 EQN131050:EQY131050 EGR131050:EHC131050 DWV131050:DXG131050 DMZ131050:DNK131050 DDD131050:DDO131050 CTH131050:CTS131050 CJL131050:CJW131050 BZP131050:CAA131050 BPT131050:BQE131050 BFX131050:BGI131050 AWB131050:AWM131050 AMF131050:AMQ131050 ACJ131050:ACU131050 SN131050:SY131050 IR131050:JC131050 WVD65514:WVO65514 WLH65514:WLS65514 WBL65514:WBW65514 VRP65514:VSA65514 VHT65514:VIE65514 UXX65514:UYI65514 UOB65514:UOM65514 UEF65514:UEQ65514 TUJ65514:TUU65514 TKN65514:TKY65514 TAR65514:TBC65514 SQV65514:SRG65514 SGZ65514:SHK65514 RXD65514:RXO65514 RNH65514:RNS65514 RDL65514:RDW65514 QTP65514:QUA65514 QJT65514:QKE65514 PZX65514:QAI65514 PQB65514:PQM65514 PGF65514:PGQ65514 OWJ65514:OWU65514 OMN65514:OMY65514 OCR65514:ODC65514 NSV65514:NTG65514 NIZ65514:NJK65514 MZD65514:MZO65514 MPH65514:MPS65514 MFL65514:MFW65514 LVP65514:LWA65514 LLT65514:LME65514 LBX65514:LCI65514 KSB65514:KSM65514 KIF65514:KIQ65514 JYJ65514:JYU65514 JON65514:JOY65514 JER65514:JFC65514 IUV65514:IVG65514 IKZ65514:ILK65514 IBD65514:IBO65514 HRH65514:HRS65514 HHL65514:HHW65514 GXP65514:GYA65514 GNT65514:GOE65514 GDX65514:GEI65514 FUB65514:FUM65514 FKF65514:FKQ65514 FAJ65514:FAU65514 EQN65514:EQY65514 EGR65514:EHC65514 DWV65514:DXG65514 DMZ65514:DNK65514 DDD65514:DDO65514 CTH65514:CTS65514 CJL65514:CJW65514 BZP65514:CAA65514 BPT65514:BQE65514 BFX65514:BGI65514 AWB65514:AWM65514 AMF65514:AMQ65514 ACJ65514:ACU65514 SN65514:SY65514 IR65514:JC65514 WVD983020:WVO983020 WLH983020:WLS983020 WBL983020:WBW983020 VRP983020:VSA983020 VHT983020:VIE983020 UXX983020:UYI983020 UOB983020:UOM983020 UEF983020:UEQ983020 TUJ983020:TUU983020 TKN983020:TKY983020 TAR983020:TBC983020 SQV983020:SRG983020 SGZ983020:SHK983020 RXD983020:RXO983020 RNH983020:RNS983020 RDL983020:RDW983020 QTP983020:QUA983020 QJT983020:QKE983020 PZX983020:QAI983020 PQB983020:PQM983020 PGF983020:PGQ983020 OWJ983020:OWU983020 OMN983020:OMY983020 OCR983020:ODC983020 NSV983020:NTG983020 NIZ983020:NJK983020 MZD983020:MZO983020 MPH983020:MPS983020 MFL983020:MFW983020 LVP983020:LWA983020 LLT983020:LME983020 LBX983020:LCI983020 KSB983020:KSM983020 KIF983020:KIQ983020 JYJ983020:JYU983020 JON983020:JOY983020 JER983020:JFC983020 IUV983020:IVG983020 IKZ983020:ILK983020 IBD983020:IBO983020 HRH983020:HRS983020 HHL983020:HHW983020 GXP983020:GYA983020 GNT983020:GOE983020 GDX983020:GEI983020 FUB983020:FUM983020 FKF983020:FKQ983020 FAJ983020:FAU983020 EQN983020:EQY983020 EGR983020:EHC983020 DWV983020:DXG983020 DMZ983020:DNK983020 DDD983020:DDO983020 CTH983020:CTS983020 CJL983020:CJW983020 BZP983020:CAA983020 BPT983020:BQE983020 BFX983020:BGI983020 AWB983020:AWM983020 AMF983020:AMQ983020 ACJ983020:ACU983020 SN983020:SY983020 IR983020:JC983020 WVD917484:WVO917484 WLH917484:WLS917484 WBL917484:WBW917484 VRP917484:VSA917484 VHT917484:VIE917484 UXX917484:UYI917484 UOB917484:UOM917484 UEF917484:UEQ917484 TUJ917484:TUU917484 TKN917484:TKY917484 TAR917484:TBC917484 SQV917484:SRG917484 SGZ917484:SHK917484 RXD917484:RXO917484 RNH917484:RNS917484 RDL917484:RDW917484 QTP917484:QUA917484 QJT917484:QKE917484 PZX917484:QAI917484 PQB917484:PQM917484 PGF917484:PGQ917484 OWJ917484:OWU917484 OMN917484:OMY917484 OCR917484:ODC917484 NSV917484:NTG917484 NIZ917484:NJK917484 MZD917484:MZO917484 MPH917484:MPS917484 MFL917484:MFW917484 LVP917484:LWA917484 LLT917484:LME917484 LBX917484:LCI917484 KSB917484:KSM917484 KIF917484:KIQ917484 JYJ917484:JYU917484 JON917484:JOY917484 JER917484:JFC917484 IUV917484:IVG917484 IKZ917484:ILK917484 IBD917484:IBO917484 HRH917484:HRS917484 HHL917484:HHW917484 GXP917484:GYA917484 GNT917484:GOE917484 GDX917484:GEI917484 FUB917484:FUM917484 FKF917484:FKQ917484 FAJ917484:FAU917484 EQN917484:EQY917484 EGR917484:EHC917484 DWV917484:DXG917484 DMZ917484:DNK917484 DDD917484:DDO917484 CTH917484:CTS917484 CJL917484:CJW917484 BZP917484:CAA917484 BPT917484:BQE917484 BFX917484:BGI917484 AWB917484:AWM917484 AMF917484:AMQ917484 ACJ917484:ACU917484 SN917484:SY917484 IR917484:JC917484 WVD851948:WVO851948 WLH851948:WLS851948 WBL851948:WBW851948 VRP851948:VSA851948 VHT851948:VIE851948 UXX851948:UYI851948 UOB851948:UOM851948 UEF851948:UEQ851948 TUJ851948:TUU851948 TKN851948:TKY851948 TAR851948:TBC851948 SQV851948:SRG851948 SGZ851948:SHK851948 RXD851948:RXO851948 RNH851948:RNS851948 RDL851948:RDW851948 QTP851948:QUA851948 QJT851948:QKE851948 PZX851948:QAI851948 PQB851948:PQM851948 PGF851948:PGQ851948 OWJ851948:OWU851948 OMN851948:OMY851948 OCR851948:ODC851948 NSV851948:NTG851948 NIZ851948:NJK851948 MZD851948:MZO851948 MPH851948:MPS851948 MFL851948:MFW851948 LVP851948:LWA851948 LLT851948:LME851948 LBX851948:LCI851948 KSB851948:KSM851948 KIF851948:KIQ851948 JYJ851948:JYU851948 JON851948:JOY851948 JER851948:JFC851948 IUV851948:IVG851948 IKZ851948:ILK851948 IBD851948:IBO851948 HRH851948:HRS851948 HHL851948:HHW851948 GXP851948:GYA851948 GNT851948:GOE851948 GDX851948:GEI851948 FUB851948:FUM851948 FKF851948:FKQ851948 FAJ851948:FAU851948 EQN851948:EQY851948 EGR851948:EHC851948 DWV851948:DXG851948 DMZ851948:DNK851948 DDD851948:DDO851948 CTH851948:CTS851948 CJL851948:CJW851948 BZP851948:CAA851948 BPT851948:BQE851948 BFX851948:BGI851948 AWB851948:AWM851948 AMF851948:AMQ851948 ACJ851948:ACU851948 SN851948:SY851948 IR851948:JC851948 WVD786412:WVO786412 WLH786412:WLS786412 WBL786412:WBW786412 VRP786412:VSA786412 VHT786412:VIE786412 UXX786412:UYI786412 UOB786412:UOM786412 UEF786412:UEQ786412 TUJ786412:TUU786412 TKN786412:TKY786412 TAR786412:TBC786412 SQV786412:SRG786412 SGZ786412:SHK786412 RXD786412:RXO786412 RNH786412:RNS786412 RDL786412:RDW786412 QTP786412:QUA786412 QJT786412:QKE786412 PZX786412:QAI786412 PQB786412:PQM786412 PGF786412:PGQ786412 OWJ786412:OWU786412 OMN786412:OMY786412 OCR786412:ODC786412 NSV786412:NTG786412 NIZ786412:NJK786412 MZD786412:MZO786412 MPH786412:MPS786412 MFL786412:MFW786412 LVP786412:LWA786412 LLT786412:LME786412 LBX786412:LCI786412 KSB786412:KSM786412 KIF786412:KIQ786412 JYJ786412:JYU786412 JON786412:JOY786412 JER786412:JFC786412 IUV786412:IVG786412 IKZ786412:ILK786412 IBD786412:IBO786412 HRH786412:HRS786412 HHL786412:HHW786412 GXP786412:GYA786412 GNT786412:GOE786412 GDX786412:GEI786412 FUB786412:FUM786412 FKF786412:FKQ786412 FAJ786412:FAU786412 EQN786412:EQY786412 EGR786412:EHC786412 DWV786412:DXG786412 DMZ786412:DNK786412 DDD786412:DDO786412 CTH786412:CTS786412 CJL786412:CJW786412 BZP786412:CAA786412 BPT786412:BQE786412 BFX786412:BGI786412 AWB786412:AWM786412 AMF786412:AMQ786412 ACJ786412:ACU786412 SN786412:SY786412 IR786412:JC786412 WVD720876:WVO720876 WLH720876:WLS720876 WBL720876:WBW720876 VRP720876:VSA720876 VHT720876:VIE720876 UXX720876:UYI720876 UOB720876:UOM720876 UEF720876:UEQ720876 TUJ720876:TUU720876 TKN720876:TKY720876 TAR720876:TBC720876 SQV720876:SRG720876 SGZ720876:SHK720876 RXD720876:RXO720876 RNH720876:RNS720876 RDL720876:RDW720876 QTP720876:QUA720876 QJT720876:QKE720876 PZX720876:QAI720876 PQB720876:PQM720876 PGF720876:PGQ720876 OWJ720876:OWU720876 OMN720876:OMY720876 OCR720876:ODC720876 NSV720876:NTG720876 NIZ720876:NJK720876 MZD720876:MZO720876 MPH720876:MPS720876 MFL720876:MFW720876 LVP720876:LWA720876 LLT720876:LME720876 LBX720876:LCI720876 KSB720876:KSM720876 KIF720876:KIQ720876 JYJ720876:JYU720876 JON720876:JOY720876 JER720876:JFC720876 IUV720876:IVG720876 IKZ720876:ILK720876 IBD720876:IBO720876 HRH720876:HRS720876 HHL720876:HHW720876 GXP720876:GYA720876 GNT720876:GOE720876 GDX720876:GEI720876 FUB720876:FUM720876 FKF720876:FKQ720876 FAJ720876:FAU720876 EQN720876:EQY720876 EGR720876:EHC720876 DWV720876:DXG720876 DMZ720876:DNK720876 DDD720876:DDO720876 CTH720876:CTS720876 CJL720876:CJW720876 BZP720876:CAA720876 BPT720876:BQE720876 BFX720876:BGI720876 AWB720876:AWM720876 AMF720876:AMQ720876 ACJ720876:ACU720876 SN720876:SY720876 IR720876:JC720876 WVD655340:WVO655340 WLH655340:WLS655340 WBL655340:WBW655340 VRP655340:VSA655340 VHT655340:VIE655340 UXX655340:UYI655340 UOB655340:UOM655340 UEF655340:UEQ655340 TUJ655340:TUU655340 TKN655340:TKY655340 TAR655340:TBC655340 SQV655340:SRG655340 SGZ655340:SHK655340 RXD655340:RXO655340 RNH655340:RNS655340 RDL655340:RDW655340 QTP655340:QUA655340 QJT655340:QKE655340 PZX655340:QAI655340 PQB655340:PQM655340 PGF655340:PGQ655340 OWJ655340:OWU655340 OMN655340:OMY655340 OCR655340:ODC655340 NSV655340:NTG655340 NIZ655340:NJK655340 MZD655340:MZO655340 MPH655340:MPS655340 MFL655340:MFW655340 LVP655340:LWA655340 LLT655340:LME655340 LBX655340:LCI655340 KSB655340:KSM655340 KIF655340:KIQ655340 JYJ655340:JYU655340 JON655340:JOY655340 JER655340:JFC655340 IUV655340:IVG655340 IKZ655340:ILK655340 IBD655340:IBO655340 HRH655340:HRS655340 HHL655340:HHW655340 GXP655340:GYA655340 GNT655340:GOE655340 GDX655340:GEI655340 FUB655340:FUM655340 FKF655340:FKQ655340 FAJ655340:FAU655340 EQN655340:EQY655340 EGR655340:EHC655340 DWV655340:DXG655340 DMZ655340:DNK655340 DDD655340:DDO655340 CTH655340:CTS655340 CJL655340:CJW655340 BZP655340:CAA655340 BPT655340:BQE655340 BFX655340:BGI655340 AWB655340:AWM655340 AMF655340:AMQ655340 ACJ655340:ACU655340 SN655340:SY655340 IR655340:JC655340 WVD589804:WVO589804 WLH589804:WLS589804 WBL589804:WBW589804 VRP589804:VSA589804 VHT589804:VIE589804 UXX589804:UYI589804 UOB589804:UOM589804 UEF589804:UEQ589804 TUJ589804:TUU589804 TKN589804:TKY589804 TAR589804:TBC589804 SQV589804:SRG589804 SGZ589804:SHK589804 RXD589804:RXO589804 RNH589804:RNS589804 RDL589804:RDW589804 QTP589804:QUA589804 QJT589804:QKE589804 PZX589804:QAI589804 PQB589804:PQM589804 PGF589804:PGQ589804 OWJ589804:OWU589804 OMN589804:OMY589804 OCR589804:ODC589804 NSV589804:NTG589804 NIZ589804:NJK589804 MZD589804:MZO589804 MPH589804:MPS589804 MFL589804:MFW589804 LVP589804:LWA589804 LLT589804:LME589804 LBX589804:LCI589804 KSB589804:KSM589804 KIF589804:KIQ589804 JYJ589804:JYU589804 JON589804:JOY589804 JER589804:JFC589804 IUV589804:IVG589804 IKZ589804:ILK589804 IBD589804:IBO589804 HRH589804:HRS589804 HHL589804:HHW589804 GXP589804:GYA589804 GNT589804:GOE589804 GDX589804:GEI589804 FUB589804:FUM589804 FKF589804:FKQ589804 FAJ589804:FAU589804 EQN589804:EQY589804 EGR589804:EHC589804 DWV589804:DXG589804 DMZ589804:DNK589804 DDD589804:DDO589804 CTH589804:CTS589804 CJL589804:CJW589804 BZP589804:CAA589804 BPT589804:BQE589804 BFX589804:BGI589804 AWB589804:AWM589804 AMF589804:AMQ589804 ACJ589804:ACU589804 SN589804:SY589804 IR589804:JC589804 WVD524268:WVO524268 WLH524268:WLS524268 WBL524268:WBW524268 VRP524268:VSA524268 VHT524268:VIE524268 UXX524268:UYI524268 UOB524268:UOM524268 UEF524268:UEQ524268 TUJ524268:TUU524268 TKN524268:TKY524268 TAR524268:TBC524268 SQV524268:SRG524268 SGZ524268:SHK524268 RXD524268:RXO524268 RNH524268:RNS524268 RDL524268:RDW524268 QTP524268:QUA524268 QJT524268:QKE524268 PZX524268:QAI524268 PQB524268:PQM524268 PGF524268:PGQ524268 OWJ524268:OWU524268 OMN524268:OMY524268 OCR524268:ODC524268 NSV524268:NTG524268 NIZ524268:NJK524268 MZD524268:MZO524268 MPH524268:MPS524268 MFL524268:MFW524268 LVP524268:LWA524268 LLT524268:LME524268 LBX524268:LCI524268 KSB524268:KSM524268 KIF524268:KIQ524268 JYJ524268:JYU524268 JON524268:JOY524268 JER524268:JFC524268 IUV524268:IVG524268 IKZ524268:ILK524268 IBD524268:IBO524268 HRH524268:HRS524268 HHL524268:HHW524268 GXP524268:GYA524268 GNT524268:GOE524268 GDX524268:GEI524268 FUB524268:FUM524268 FKF524268:FKQ524268 FAJ524268:FAU524268 EQN524268:EQY524268 EGR524268:EHC524268 DWV524268:DXG524268 DMZ524268:DNK524268 DDD524268:DDO524268 CTH524268:CTS524268 CJL524268:CJW524268 BZP524268:CAA524268 BPT524268:BQE524268 BFX524268:BGI524268 AWB524268:AWM524268 AMF524268:AMQ524268 ACJ524268:ACU524268 SN524268:SY524268 IR524268:JC524268 WVD458732:WVO458732 WLH458732:WLS458732 WBL458732:WBW458732 VRP458732:VSA458732 VHT458732:VIE458732 UXX458732:UYI458732 UOB458732:UOM458732 UEF458732:UEQ458732 TUJ458732:TUU458732 TKN458732:TKY458732 TAR458732:TBC458732 SQV458732:SRG458732 SGZ458732:SHK458732 RXD458732:RXO458732 RNH458732:RNS458732 RDL458732:RDW458732 QTP458732:QUA458732 QJT458732:QKE458732 PZX458732:QAI458732 PQB458732:PQM458732 PGF458732:PGQ458732 OWJ458732:OWU458732 OMN458732:OMY458732 OCR458732:ODC458732 NSV458732:NTG458732 NIZ458732:NJK458732 MZD458732:MZO458732 MPH458732:MPS458732 MFL458732:MFW458732 LVP458732:LWA458732 LLT458732:LME458732 LBX458732:LCI458732 KSB458732:KSM458732 KIF458732:KIQ458732 JYJ458732:JYU458732 JON458732:JOY458732 JER458732:JFC458732 IUV458732:IVG458732 IKZ458732:ILK458732 IBD458732:IBO458732 HRH458732:HRS458732 HHL458732:HHW458732 GXP458732:GYA458732 GNT458732:GOE458732 GDX458732:GEI458732 FUB458732:FUM458732 FKF458732:FKQ458732 FAJ458732:FAU458732 EQN458732:EQY458732 EGR458732:EHC458732 DWV458732:DXG458732 DMZ458732:DNK458732 DDD458732:DDO458732 CTH458732:CTS458732 CJL458732:CJW458732 BZP458732:CAA458732 BPT458732:BQE458732 BFX458732:BGI458732 AWB458732:AWM458732 AMF458732:AMQ458732 ACJ458732:ACU458732 SN458732:SY458732 IR458732:JC458732 WVD393196:WVO393196 WLH393196:WLS393196 WBL393196:WBW393196 VRP393196:VSA393196 VHT393196:VIE393196 UXX393196:UYI393196 UOB393196:UOM393196 UEF393196:UEQ393196 TUJ393196:TUU393196 TKN393196:TKY393196 TAR393196:TBC393196 SQV393196:SRG393196 SGZ393196:SHK393196 RXD393196:RXO393196 RNH393196:RNS393196 RDL393196:RDW393196 QTP393196:QUA393196 QJT393196:QKE393196 PZX393196:QAI393196 PQB393196:PQM393196 PGF393196:PGQ393196 OWJ393196:OWU393196 OMN393196:OMY393196 OCR393196:ODC393196 NSV393196:NTG393196 NIZ393196:NJK393196 MZD393196:MZO393196 MPH393196:MPS393196 MFL393196:MFW393196 LVP393196:LWA393196 LLT393196:LME393196 LBX393196:LCI393196 KSB393196:KSM393196 KIF393196:KIQ393196 JYJ393196:JYU393196 JON393196:JOY393196 JER393196:JFC393196 IUV393196:IVG393196 IKZ393196:ILK393196 IBD393196:IBO393196 HRH393196:HRS393196 HHL393196:HHW393196 GXP393196:GYA393196 GNT393196:GOE393196 GDX393196:GEI393196 FUB393196:FUM393196 FKF393196:FKQ393196 FAJ393196:FAU393196 EQN393196:EQY393196 EGR393196:EHC393196 DWV393196:DXG393196 DMZ393196:DNK393196 DDD393196:DDO393196 CTH393196:CTS393196 CJL393196:CJW393196 BZP393196:CAA393196 BPT393196:BQE393196 BFX393196:BGI393196 AWB393196:AWM393196 AMF393196:AMQ393196 ACJ393196:ACU393196 SN393196:SY393196 IR393196:JC393196 WVD327660:WVO327660 WLH327660:WLS327660 WBL327660:WBW327660 VRP327660:VSA327660 VHT327660:VIE327660 UXX327660:UYI327660 UOB327660:UOM327660 UEF327660:UEQ327660 TUJ327660:TUU327660 TKN327660:TKY327660 TAR327660:TBC327660 SQV327660:SRG327660 SGZ327660:SHK327660 RXD327660:RXO327660 RNH327660:RNS327660 RDL327660:RDW327660 QTP327660:QUA327660 QJT327660:QKE327660 PZX327660:QAI327660 PQB327660:PQM327660 PGF327660:PGQ327660 OWJ327660:OWU327660 OMN327660:OMY327660 OCR327660:ODC327660 NSV327660:NTG327660 NIZ327660:NJK327660 MZD327660:MZO327660 MPH327660:MPS327660 MFL327660:MFW327660 LVP327660:LWA327660 LLT327660:LME327660 LBX327660:LCI327660 KSB327660:KSM327660 KIF327660:KIQ327660 JYJ327660:JYU327660 JON327660:JOY327660 JER327660:JFC327660 IUV327660:IVG327660 IKZ327660:ILK327660 IBD327660:IBO327660 HRH327660:HRS327660 HHL327660:HHW327660 GXP327660:GYA327660 GNT327660:GOE327660 GDX327660:GEI327660 FUB327660:FUM327660 FKF327660:FKQ327660 FAJ327660:FAU327660 EQN327660:EQY327660 EGR327660:EHC327660 DWV327660:DXG327660 DMZ327660:DNK327660 DDD327660:DDO327660 CTH327660:CTS327660 CJL327660:CJW327660 BZP327660:CAA327660 BPT327660:BQE327660 BFX327660:BGI327660 AWB327660:AWM327660 AMF327660:AMQ327660 ACJ327660:ACU327660 SN327660:SY327660 IR327660:JC327660 WVD262124:WVO262124 WLH262124:WLS262124 WBL262124:WBW262124 VRP262124:VSA262124 VHT262124:VIE262124 UXX262124:UYI262124 UOB262124:UOM262124 UEF262124:UEQ262124 TUJ262124:TUU262124 TKN262124:TKY262124 TAR262124:TBC262124 SQV262124:SRG262124 SGZ262124:SHK262124 RXD262124:RXO262124 RNH262124:RNS262124 RDL262124:RDW262124 QTP262124:QUA262124 QJT262124:QKE262124 PZX262124:QAI262124 PQB262124:PQM262124 PGF262124:PGQ262124 OWJ262124:OWU262124 OMN262124:OMY262124 OCR262124:ODC262124 NSV262124:NTG262124 NIZ262124:NJK262124 MZD262124:MZO262124 MPH262124:MPS262124 MFL262124:MFW262124 LVP262124:LWA262124 LLT262124:LME262124 LBX262124:LCI262124 KSB262124:KSM262124 KIF262124:KIQ262124 JYJ262124:JYU262124 JON262124:JOY262124 JER262124:JFC262124 IUV262124:IVG262124 IKZ262124:ILK262124 IBD262124:IBO262124 HRH262124:HRS262124 HHL262124:HHW262124 GXP262124:GYA262124 GNT262124:GOE262124 GDX262124:GEI262124 FUB262124:FUM262124 FKF262124:FKQ262124 FAJ262124:FAU262124 EQN262124:EQY262124 EGR262124:EHC262124 DWV262124:DXG262124 DMZ262124:DNK262124 DDD262124:DDO262124 CTH262124:CTS262124 CJL262124:CJW262124 BZP262124:CAA262124 BPT262124:BQE262124 BFX262124:BGI262124 AWB262124:AWM262124 AMF262124:AMQ262124 ACJ262124:ACU262124 SN262124:SY262124 IR262124:JC262124 WVD196588:WVO196588 WLH196588:WLS196588 WBL196588:WBW196588 VRP196588:VSA196588 VHT196588:VIE196588 UXX196588:UYI196588 UOB196588:UOM196588 UEF196588:UEQ196588 TUJ196588:TUU196588 TKN196588:TKY196588 TAR196588:TBC196588 SQV196588:SRG196588 SGZ196588:SHK196588 RXD196588:RXO196588 RNH196588:RNS196588 RDL196588:RDW196588 QTP196588:QUA196588 QJT196588:QKE196588 PZX196588:QAI196588 PQB196588:PQM196588 PGF196588:PGQ196588 OWJ196588:OWU196588 OMN196588:OMY196588 OCR196588:ODC196588 NSV196588:NTG196588 NIZ196588:NJK196588 MZD196588:MZO196588 MPH196588:MPS196588 MFL196588:MFW196588 LVP196588:LWA196588 LLT196588:LME196588 LBX196588:LCI196588 KSB196588:KSM196588 KIF196588:KIQ196588 JYJ196588:JYU196588 JON196588:JOY196588 JER196588:JFC196588 IUV196588:IVG196588 IKZ196588:ILK196588 IBD196588:IBO196588 HRH196588:HRS196588 HHL196588:HHW196588 GXP196588:GYA196588 GNT196588:GOE196588 GDX196588:GEI196588 FUB196588:FUM196588 FKF196588:FKQ196588 FAJ196588:FAU196588 EQN196588:EQY196588 EGR196588:EHC196588 DWV196588:DXG196588 DMZ196588:DNK196588 DDD196588:DDO196588 CTH196588:CTS196588 CJL196588:CJW196588 BZP196588:CAA196588 BPT196588:BQE196588 BFX196588:BGI196588 AWB196588:AWM196588 AMF196588:AMQ196588 ACJ196588:ACU196588 SN196588:SY196588 IR196588:JC196588 WVD131052:WVO131052 WLH131052:WLS131052 WBL131052:WBW131052 VRP131052:VSA131052 VHT131052:VIE131052 UXX131052:UYI131052 UOB131052:UOM131052 UEF131052:UEQ131052 TUJ131052:TUU131052 TKN131052:TKY131052 TAR131052:TBC131052 SQV131052:SRG131052 SGZ131052:SHK131052 RXD131052:RXO131052 RNH131052:RNS131052 RDL131052:RDW131052 QTP131052:QUA131052 QJT131052:QKE131052 PZX131052:QAI131052 PQB131052:PQM131052 PGF131052:PGQ131052 OWJ131052:OWU131052 OMN131052:OMY131052 OCR131052:ODC131052 NSV131052:NTG131052 NIZ131052:NJK131052 MZD131052:MZO131052 MPH131052:MPS131052 MFL131052:MFW131052 LVP131052:LWA131052 LLT131052:LME131052 LBX131052:LCI131052 KSB131052:KSM131052 KIF131052:KIQ131052 JYJ131052:JYU131052 JON131052:JOY131052 JER131052:JFC131052 IUV131052:IVG131052 IKZ131052:ILK131052 IBD131052:IBO131052 HRH131052:HRS131052 HHL131052:HHW131052 GXP131052:GYA131052 GNT131052:GOE131052 GDX131052:GEI131052 FUB131052:FUM131052 FKF131052:FKQ131052 FAJ131052:FAU131052 EQN131052:EQY131052 EGR131052:EHC131052 DWV131052:DXG131052 DMZ131052:DNK131052 DDD131052:DDO131052 CTH131052:CTS131052 CJL131052:CJW131052 BZP131052:CAA131052 BPT131052:BQE131052 BFX131052:BGI131052 AWB131052:AWM131052 AMF131052:AMQ131052 ACJ131052:ACU131052 SN131052:SY131052 IR131052:JC131052 WVD65516:WVO65516 WLH65516:WLS65516 WBL65516:WBW65516 VRP65516:VSA65516 VHT65516:VIE65516 UXX65516:UYI65516 UOB65516:UOM65516 UEF65516:UEQ65516 TUJ65516:TUU65516 TKN65516:TKY65516 TAR65516:TBC65516 SQV65516:SRG65516 SGZ65516:SHK65516 RXD65516:RXO65516 RNH65516:RNS65516 RDL65516:RDW65516 QTP65516:QUA65516 QJT65516:QKE65516 PZX65516:QAI65516 PQB65516:PQM65516 PGF65516:PGQ65516 OWJ65516:OWU65516 OMN65516:OMY65516 OCR65516:ODC65516 NSV65516:NTG65516 NIZ65516:NJK65516 MZD65516:MZO65516 MPH65516:MPS65516 MFL65516:MFW65516 LVP65516:LWA65516 LLT65516:LME65516 LBX65516:LCI65516 KSB65516:KSM65516 KIF65516:KIQ65516 JYJ65516:JYU65516 JON65516:JOY65516 JER65516:JFC65516 IUV65516:IVG65516 IKZ65516:ILK65516 IBD65516:IBO65516 HRH65516:HRS65516 HHL65516:HHW65516 GXP65516:GYA65516 GNT65516:GOE65516 GDX65516:GEI65516 FUB65516:FUM65516 FKF65516:FKQ65516 FAJ65516:FAU65516 EQN65516:EQY65516 EGR65516:EHC65516 DWV65516:DXG65516 DMZ65516:DNK65516 DDD65516:DDO65516 CTH65516:CTS65516 CJL65516:CJW65516 BZP65516:CAA65516 BPT65516:BQE65516 BFX65516:BGI65516 AWB65516:AWM65516 AMF65516:AMQ65516 ACJ65516:ACU65516 SN65516:SY65516 G983008 G917472 G851936 G786400 G720864 G655328 G589792 G524256 G458720 G393184 G327648 G262112 G196576 G131040 G65504 G65506 G983010 G917474 G851938 G786402 G720866 G655330 G589794 G524258 G458722 G393186 G327650 G262114 G196578 G131042 H983018:L983018 H917482:L917482 H851946:L851946 H786410:L786410 H720874:L720874 H655338:L655338 H589802:L589802 H524266:L524266 H458730:L458730 H393194:L393194 H327658:L327658 H262122:L262122 H196586:L196586 H131050:L131050 H65514:L65514 H65516:L65516 H983020:L983020 H917484:L917484 H851948:L851948 H786412:L786412 H720876:L720876 H655340:L655340 H589804:L589804 H524268:L524268 H458732:L458732 H393196:L393196 H327660:L327660 H262124:L262124 H196588:L196588 H131052:L131052">
      <formula1>0</formula1>
      <formula2>9.99999999999999E+23</formula2>
    </dataValidation>
    <dataValidation type="textLength" operator="lessThanOrEqual" allowBlank="1" showInputMessage="1" showErrorMessage="1" errorTitle="Ошибка" error="Допускается ввод не более 900 символов!" sqref="WVS983018:WVV983018 WLW983018:WLZ983018 WCA983018:WCD983018 VSE983018:VSH983018 VII983018:VIL983018 UYM983018:UYP983018 UOQ983018:UOT983018 UEU983018:UEX983018 TUY983018:TVB983018 TLC983018:TLF983018 TBG983018:TBJ983018 SRK983018:SRN983018 SHO983018:SHR983018 RXS983018:RXV983018 RNW983018:RNZ983018 REA983018:RED983018 QUE983018:QUH983018 QKI983018:QKL983018 QAM983018:QAP983018 PQQ983018:PQT983018 PGU983018:PGX983018 OWY983018:OXB983018 ONC983018:ONF983018 ODG983018:ODJ983018 NTK983018:NTN983018 NJO983018:NJR983018 MZS983018:MZV983018 MPW983018:MPZ983018 MGA983018:MGD983018 LWE983018:LWH983018 LMI983018:LML983018 LCM983018:LCP983018 KSQ983018:KST983018 KIU983018:KIX983018 JYY983018:JZB983018 JPC983018:JPF983018 JFG983018:JFJ983018 IVK983018:IVN983018 ILO983018:ILR983018 IBS983018:IBV983018 HRW983018:HRZ983018 HIA983018:HID983018 GYE983018:GYH983018 GOI983018:GOL983018 GEM983018:GEP983018 FUQ983018:FUT983018 FKU983018:FKX983018 FAY983018:FBB983018 ERC983018:ERF983018 EHG983018:EHJ983018 DXK983018:DXN983018 DNO983018:DNR983018 DDS983018:DDV983018 CTW983018:CTZ983018 CKA983018:CKD983018 CAE983018:CAH983018 BQI983018:BQL983018 BGM983018:BGP983018 AWQ983018:AWT983018 AMU983018:AMX983018 ACY983018:ADB983018 TC983018:TF983018 JG983018:JJ983018 WVS917482:WVV917482 WLW917482:WLZ917482 WCA917482:WCD917482 VSE917482:VSH917482 VII917482:VIL917482 UYM917482:UYP917482 UOQ917482:UOT917482 UEU917482:UEX917482 TUY917482:TVB917482 TLC917482:TLF917482 TBG917482:TBJ917482 SRK917482:SRN917482 SHO917482:SHR917482 RXS917482:RXV917482 RNW917482:RNZ917482 REA917482:RED917482 QUE917482:QUH917482 QKI917482:QKL917482 QAM917482:QAP917482 PQQ917482:PQT917482 PGU917482:PGX917482 OWY917482:OXB917482 ONC917482:ONF917482 ODG917482:ODJ917482 NTK917482:NTN917482 NJO917482:NJR917482 MZS917482:MZV917482 MPW917482:MPZ917482 MGA917482:MGD917482 LWE917482:LWH917482 LMI917482:LML917482 LCM917482:LCP917482 KSQ917482:KST917482 KIU917482:KIX917482 JYY917482:JZB917482 JPC917482:JPF917482 JFG917482:JFJ917482 IVK917482:IVN917482 ILO917482:ILR917482 IBS917482:IBV917482 HRW917482:HRZ917482 HIA917482:HID917482 GYE917482:GYH917482 GOI917482:GOL917482 GEM917482:GEP917482 FUQ917482:FUT917482 FKU917482:FKX917482 FAY917482:FBB917482 ERC917482:ERF917482 EHG917482:EHJ917482 DXK917482:DXN917482 DNO917482:DNR917482 DDS917482:DDV917482 CTW917482:CTZ917482 CKA917482:CKD917482 CAE917482:CAH917482 BQI917482:BQL917482 BGM917482:BGP917482 AWQ917482:AWT917482 AMU917482:AMX917482 ACY917482:ADB917482 TC917482:TF917482 JG917482:JJ917482 WVS851946:WVV851946 WLW851946:WLZ851946 WCA851946:WCD851946 VSE851946:VSH851946 VII851946:VIL851946 UYM851946:UYP851946 UOQ851946:UOT851946 UEU851946:UEX851946 TUY851946:TVB851946 TLC851946:TLF851946 TBG851946:TBJ851946 SRK851946:SRN851946 SHO851946:SHR851946 RXS851946:RXV851946 RNW851946:RNZ851946 REA851946:RED851946 QUE851946:QUH851946 QKI851946:QKL851946 QAM851946:QAP851946 PQQ851946:PQT851946 PGU851946:PGX851946 OWY851946:OXB851946 ONC851946:ONF851946 ODG851946:ODJ851946 NTK851946:NTN851946 NJO851946:NJR851946 MZS851946:MZV851946 MPW851946:MPZ851946 MGA851946:MGD851946 LWE851946:LWH851946 LMI851946:LML851946 LCM851946:LCP851946 KSQ851946:KST851946 KIU851946:KIX851946 JYY851946:JZB851946 JPC851946:JPF851946 JFG851946:JFJ851946 IVK851946:IVN851946 ILO851946:ILR851946 IBS851946:IBV851946 HRW851946:HRZ851946 HIA851946:HID851946 GYE851946:GYH851946 GOI851946:GOL851946 GEM851946:GEP851946 FUQ851946:FUT851946 FKU851946:FKX851946 FAY851946:FBB851946 ERC851946:ERF851946 EHG851946:EHJ851946 DXK851946:DXN851946 DNO851946:DNR851946 DDS851946:DDV851946 CTW851946:CTZ851946 CKA851946:CKD851946 CAE851946:CAH851946 BQI851946:BQL851946 BGM851946:BGP851946 AWQ851946:AWT851946 AMU851946:AMX851946 ACY851946:ADB851946 TC851946:TF851946 JG851946:JJ851946 WVS786410:WVV786410 WLW786410:WLZ786410 WCA786410:WCD786410 VSE786410:VSH786410 VII786410:VIL786410 UYM786410:UYP786410 UOQ786410:UOT786410 UEU786410:UEX786410 TUY786410:TVB786410 TLC786410:TLF786410 TBG786410:TBJ786410 SRK786410:SRN786410 SHO786410:SHR786410 RXS786410:RXV786410 RNW786410:RNZ786410 REA786410:RED786410 QUE786410:QUH786410 QKI786410:QKL786410 QAM786410:QAP786410 PQQ786410:PQT786410 PGU786410:PGX786410 OWY786410:OXB786410 ONC786410:ONF786410 ODG786410:ODJ786410 NTK786410:NTN786410 NJO786410:NJR786410 MZS786410:MZV786410 MPW786410:MPZ786410 MGA786410:MGD786410 LWE786410:LWH786410 LMI786410:LML786410 LCM786410:LCP786410 KSQ786410:KST786410 KIU786410:KIX786410 JYY786410:JZB786410 JPC786410:JPF786410 JFG786410:JFJ786410 IVK786410:IVN786410 ILO786410:ILR786410 IBS786410:IBV786410 HRW786410:HRZ786410 HIA786410:HID786410 GYE786410:GYH786410 GOI786410:GOL786410 GEM786410:GEP786410 FUQ786410:FUT786410 FKU786410:FKX786410 FAY786410:FBB786410 ERC786410:ERF786410 EHG786410:EHJ786410 DXK786410:DXN786410 DNO786410:DNR786410 DDS786410:DDV786410 CTW786410:CTZ786410 CKA786410:CKD786410 CAE786410:CAH786410 BQI786410:BQL786410 BGM786410:BGP786410 AWQ786410:AWT786410 AMU786410:AMX786410 ACY786410:ADB786410 TC786410:TF786410 JG786410:JJ786410 WVS720874:WVV720874 WLW720874:WLZ720874 WCA720874:WCD720874 VSE720874:VSH720874 VII720874:VIL720874 UYM720874:UYP720874 UOQ720874:UOT720874 UEU720874:UEX720874 TUY720874:TVB720874 TLC720874:TLF720874 TBG720874:TBJ720874 SRK720874:SRN720874 SHO720874:SHR720874 RXS720874:RXV720874 RNW720874:RNZ720874 REA720874:RED720874 QUE720874:QUH720874 QKI720874:QKL720874 QAM720874:QAP720874 PQQ720874:PQT720874 PGU720874:PGX720874 OWY720874:OXB720874 ONC720874:ONF720874 ODG720874:ODJ720874 NTK720874:NTN720874 NJO720874:NJR720874 MZS720874:MZV720874 MPW720874:MPZ720874 MGA720874:MGD720874 LWE720874:LWH720874 LMI720874:LML720874 LCM720874:LCP720874 KSQ720874:KST720874 KIU720874:KIX720874 JYY720874:JZB720874 JPC720874:JPF720874 JFG720874:JFJ720874 IVK720874:IVN720874 ILO720874:ILR720874 IBS720874:IBV720874 HRW720874:HRZ720874 HIA720874:HID720874 GYE720874:GYH720874 GOI720874:GOL720874 GEM720874:GEP720874 FUQ720874:FUT720874 FKU720874:FKX720874 FAY720874:FBB720874 ERC720874:ERF720874 EHG720874:EHJ720874 DXK720874:DXN720874 DNO720874:DNR720874 DDS720874:DDV720874 CTW720874:CTZ720874 CKA720874:CKD720874 CAE720874:CAH720874 BQI720874:BQL720874 BGM720874:BGP720874 AWQ720874:AWT720874 AMU720874:AMX720874 ACY720874:ADB720874 TC720874:TF720874 JG720874:JJ720874 WVS655338:WVV655338 WLW655338:WLZ655338 WCA655338:WCD655338 VSE655338:VSH655338 VII655338:VIL655338 UYM655338:UYP655338 UOQ655338:UOT655338 UEU655338:UEX655338 TUY655338:TVB655338 TLC655338:TLF655338 TBG655338:TBJ655338 SRK655338:SRN655338 SHO655338:SHR655338 RXS655338:RXV655338 RNW655338:RNZ655338 REA655338:RED655338 QUE655338:QUH655338 QKI655338:QKL655338 QAM655338:QAP655338 PQQ655338:PQT655338 PGU655338:PGX655338 OWY655338:OXB655338 ONC655338:ONF655338 ODG655338:ODJ655338 NTK655338:NTN655338 NJO655338:NJR655338 MZS655338:MZV655338 MPW655338:MPZ655338 MGA655338:MGD655338 LWE655338:LWH655338 LMI655338:LML655338 LCM655338:LCP655338 KSQ655338:KST655338 KIU655338:KIX655338 JYY655338:JZB655338 JPC655338:JPF655338 JFG655338:JFJ655338 IVK655338:IVN655338 ILO655338:ILR655338 IBS655338:IBV655338 HRW655338:HRZ655338 HIA655338:HID655338 GYE655338:GYH655338 GOI655338:GOL655338 GEM655338:GEP655338 FUQ655338:FUT655338 FKU655338:FKX655338 FAY655338:FBB655338 ERC655338:ERF655338 EHG655338:EHJ655338 DXK655338:DXN655338 DNO655338:DNR655338 DDS655338:DDV655338 CTW655338:CTZ655338 CKA655338:CKD655338 CAE655338:CAH655338 BQI655338:BQL655338 BGM655338:BGP655338 AWQ655338:AWT655338 AMU655338:AMX655338 ACY655338:ADB655338 TC655338:TF655338 JG655338:JJ655338 WVS589802:WVV589802 WLW589802:WLZ589802 WCA589802:WCD589802 VSE589802:VSH589802 VII589802:VIL589802 UYM589802:UYP589802 UOQ589802:UOT589802 UEU589802:UEX589802 TUY589802:TVB589802 TLC589802:TLF589802 TBG589802:TBJ589802 SRK589802:SRN589802 SHO589802:SHR589802 RXS589802:RXV589802 RNW589802:RNZ589802 REA589802:RED589802 QUE589802:QUH589802 QKI589802:QKL589802 QAM589802:QAP589802 PQQ589802:PQT589802 PGU589802:PGX589802 OWY589802:OXB589802 ONC589802:ONF589802 ODG589802:ODJ589802 NTK589802:NTN589802 NJO589802:NJR589802 MZS589802:MZV589802 MPW589802:MPZ589802 MGA589802:MGD589802 LWE589802:LWH589802 LMI589802:LML589802 LCM589802:LCP589802 KSQ589802:KST589802 KIU589802:KIX589802 JYY589802:JZB589802 JPC589802:JPF589802 JFG589802:JFJ589802 IVK589802:IVN589802 ILO589802:ILR589802 IBS589802:IBV589802 HRW589802:HRZ589802 HIA589802:HID589802 GYE589802:GYH589802 GOI589802:GOL589802 GEM589802:GEP589802 FUQ589802:FUT589802 FKU589802:FKX589802 FAY589802:FBB589802 ERC589802:ERF589802 EHG589802:EHJ589802 DXK589802:DXN589802 DNO589802:DNR589802 DDS589802:DDV589802 CTW589802:CTZ589802 CKA589802:CKD589802 CAE589802:CAH589802 BQI589802:BQL589802 BGM589802:BGP589802 AWQ589802:AWT589802 AMU589802:AMX589802 ACY589802:ADB589802 TC589802:TF589802 JG589802:JJ589802 WVS524266:WVV524266 WLW524266:WLZ524266 WCA524266:WCD524266 VSE524266:VSH524266 VII524266:VIL524266 UYM524266:UYP524266 UOQ524266:UOT524266 UEU524266:UEX524266 TUY524266:TVB524266 TLC524266:TLF524266 TBG524266:TBJ524266 SRK524266:SRN524266 SHO524266:SHR524266 RXS524266:RXV524266 RNW524266:RNZ524266 REA524266:RED524266 QUE524266:QUH524266 QKI524266:QKL524266 QAM524266:QAP524266 PQQ524266:PQT524266 PGU524266:PGX524266 OWY524266:OXB524266 ONC524266:ONF524266 ODG524266:ODJ524266 NTK524266:NTN524266 NJO524266:NJR524266 MZS524266:MZV524266 MPW524266:MPZ524266 MGA524266:MGD524266 LWE524266:LWH524266 LMI524266:LML524266 LCM524266:LCP524266 KSQ524266:KST524266 KIU524266:KIX524266 JYY524266:JZB524266 JPC524266:JPF524266 JFG524266:JFJ524266 IVK524266:IVN524266 ILO524266:ILR524266 IBS524266:IBV524266 HRW524266:HRZ524266 HIA524266:HID524266 GYE524266:GYH524266 GOI524266:GOL524266 GEM524266:GEP524266 FUQ524266:FUT524266 FKU524266:FKX524266 FAY524266:FBB524266 ERC524266:ERF524266 EHG524266:EHJ524266 DXK524266:DXN524266 DNO524266:DNR524266 DDS524266:DDV524266 CTW524266:CTZ524266 CKA524266:CKD524266 CAE524266:CAH524266 BQI524266:BQL524266 BGM524266:BGP524266 AWQ524266:AWT524266 AMU524266:AMX524266 ACY524266:ADB524266 TC524266:TF524266 JG524266:JJ524266 WVS458730:WVV458730 WLW458730:WLZ458730 WCA458730:WCD458730 VSE458730:VSH458730 VII458730:VIL458730 UYM458730:UYP458730 UOQ458730:UOT458730 UEU458730:UEX458730 TUY458730:TVB458730 TLC458730:TLF458730 TBG458730:TBJ458730 SRK458730:SRN458730 SHO458730:SHR458730 RXS458730:RXV458730 RNW458730:RNZ458730 REA458730:RED458730 QUE458730:QUH458730 QKI458730:QKL458730 QAM458730:QAP458730 PQQ458730:PQT458730 PGU458730:PGX458730 OWY458730:OXB458730 ONC458730:ONF458730 ODG458730:ODJ458730 NTK458730:NTN458730 NJO458730:NJR458730 MZS458730:MZV458730 MPW458730:MPZ458730 MGA458730:MGD458730 LWE458730:LWH458730 LMI458730:LML458730 LCM458730:LCP458730 KSQ458730:KST458730 KIU458730:KIX458730 JYY458730:JZB458730 JPC458730:JPF458730 JFG458730:JFJ458730 IVK458730:IVN458730 ILO458730:ILR458730 IBS458730:IBV458730 HRW458730:HRZ458730 HIA458730:HID458730 GYE458730:GYH458730 GOI458730:GOL458730 GEM458730:GEP458730 FUQ458730:FUT458730 FKU458730:FKX458730 FAY458730:FBB458730 ERC458730:ERF458730 EHG458730:EHJ458730 DXK458730:DXN458730 DNO458730:DNR458730 DDS458730:DDV458730 CTW458730:CTZ458730 CKA458730:CKD458730 CAE458730:CAH458730 BQI458730:BQL458730 BGM458730:BGP458730 AWQ458730:AWT458730 AMU458730:AMX458730 ACY458730:ADB458730 TC458730:TF458730 JG458730:JJ458730 WVS393194:WVV393194 WLW393194:WLZ393194 WCA393194:WCD393194 VSE393194:VSH393194 VII393194:VIL393194 UYM393194:UYP393194 UOQ393194:UOT393194 UEU393194:UEX393194 TUY393194:TVB393194 TLC393194:TLF393194 TBG393194:TBJ393194 SRK393194:SRN393194 SHO393194:SHR393194 RXS393194:RXV393194 RNW393194:RNZ393194 REA393194:RED393194 QUE393194:QUH393194 QKI393194:QKL393194 QAM393194:QAP393194 PQQ393194:PQT393194 PGU393194:PGX393194 OWY393194:OXB393194 ONC393194:ONF393194 ODG393194:ODJ393194 NTK393194:NTN393194 NJO393194:NJR393194 MZS393194:MZV393194 MPW393194:MPZ393194 MGA393194:MGD393194 LWE393194:LWH393194 LMI393194:LML393194 LCM393194:LCP393194 KSQ393194:KST393194 KIU393194:KIX393194 JYY393194:JZB393194 JPC393194:JPF393194 JFG393194:JFJ393194 IVK393194:IVN393194 ILO393194:ILR393194 IBS393194:IBV393194 HRW393194:HRZ393194 HIA393194:HID393194 GYE393194:GYH393194 GOI393194:GOL393194 GEM393194:GEP393194 FUQ393194:FUT393194 FKU393194:FKX393194 FAY393194:FBB393194 ERC393194:ERF393194 EHG393194:EHJ393194 DXK393194:DXN393194 DNO393194:DNR393194 DDS393194:DDV393194 CTW393194:CTZ393194 CKA393194:CKD393194 CAE393194:CAH393194 BQI393194:BQL393194 BGM393194:BGP393194 AWQ393194:AWT393194 AMU393194:AMX393194 ACY393194:ADB393194 TC393194:TF393194 JG393194:JJ393194 WVS327658:WVV327658 WLW327658:WLZ327658 WCA327658:WCD327658 VSE327658:VSH327658 VII327658:VIL327658 UYM327658:UYP327658 UOQ327658:UOT327658 UEU327658:UEX327658 TUY327658:TVB327658 TLC327658:TLF327658 TBG327658:TBJ327658 SRK327658:SRN327658 SHO327658:SHR327658 RXS327658:RXV327658 RNW327658:RNZ327658 REA327658:RED327658 QUE327658:QUH327658 QKI327658:QKL327658 QAM327658:QAP327658 PQQ327658:PQT327658 PGU327658:PGX327658 OWY327658:OXB327658 ONC327658:ONF327658 ODG327658:ODJ327658 NTK327658:NTN327658 NJO327658:NJR327658 MZS327658:MZV327658 MPW327658:MPZ327658 MGA327658:MGD327658 LWE327658:LWH327658 LMI327658:LML327658 LCM327658:LCP327658 KSQ327658:KST327658 KIU327658:KIX327658 JYY327658:JZB327658 JPC327658:JPF327658 JFG327658:JFJ327658 IVK327658:IVN327658 ILO327658:ILR327658 IBS327658:IBV327658 HRW327658:HRZ327658 HIA327658:HID327658 GYE327658:GYH327658 GOI327658:GOL327658 GEM327658:GEP327658 FUQ327658:FUT327658 FKU327658:FKX327658 FAY327658:FBB327658 ERC327658:ERF327658 EHG327658:EHJ327658 DXK327658:DXN327658 DNO327658:DNR327658 DDS327658:DDV327658 CTW327658:CTZ327658 CKA327658:CKD327658 CAE327658:CAH327658 BQI327658:BQL327658 BGM327658:BGP327658 AWQ327658:AWT327658 AMU327658:AMX327658 ACY327658:ADB327658 TC327658:TF327658 JG327658:JJ327658 WVS262122:WVV262122 WLW262122:WLZ262122 WCA262122:WCD262122 VSE262122:VSH262122 VII262122:VIL262122 UYM262122:UYP262122 UOQ262122:UOT262122 UEU262122:UEX262122 TUY262122:TVB262122 TLC262122:TLF262122 TBG262122:TBJ262122 SRK262122:SRN262122 SHO262122:SHR262122 RXS262122:RXV262122 RNW262122:RNZ262122 REA262122:RED262122 QUE262122:QUH262122 QKI262122:QKL262122 QAM262122:QAP262122 PQQ262122:PQT262122 PGU262122:PGX262122 OWY262122:OXB262122 ONC262122:ONF262122 ODG262122:ODJ262122 NTK262122:NTN262122 NJO262122:NJR262122 MZS262122:MZV262122 MPW262122:MPZ262122 MGA262122:MGD262122 LWE262122:LWH262122 LMI262122:LML262122 LCM262122:LCP262122 KSQ262122:KST262122 KIU262122:KIX262122 JYY262122:JZB262122 JPC262122:JPF262122 JFG262122:JFJ262122 IVK262122:IVN262122 ILO262122:ILR262122 IBS262122:IBV262122 HRW262122:HRZ262122 HIA262122:HID262122 GYE262122:GYH262122 GOI262122:GOL262122 GEM262122:GEP262122 FUQ262122:FUT262122 FKU262122:FKX262122 FAY262122:FBB262122 ERC262122:ERF262122 EHG262122:EHJ262122 DXK262122:DXN262122 DNO262122:DNR262122 DDS262122:DDV262122 CTW262122:CTZ262122 CKA262122:CKD262122 CAE262122:CAH262122 BQI262122:BQL262122 BGM262122:BGP262122 AWQ262122:AWT262122 AMU262122:AMX262122 ACY262122:ADB262122 TC262122:TF262122 JG262122:JJ262122 WVS196586:WVV196586 WLW196586:WLZ196586 WCA196586:WCD196586 VSE196586:VSH196586 VII196586:VIL196586 UYM196586:UYP196586 UOQ196586:UOT196586 UEU196586:UEX196586 TUY196586:TVB196586 TLC196586:TLF196586 TBG196586:TBJ196586 SRK196586:SRN196586 SHO196586:SHR196586 RXS196586:RXV196586 RNW196586:RNZ196586 REA196586:RED196586 QUE196586:QUH196586 QKI196586:QKL196586 QAM196586:QAP196586 PQQ196586:PQT196586 PGU196586:PGX196586 OWY196586:OXB196586 ONC196586:ONF196586 ODG196586:ODJ196586 NTK196586:NTN196586 NJO196586:NJR196586 MZS196586:MZV196586 MPW196586:MPZ196586 MGA196586:MGD196586 LWE196586:LWH196586 LMI196586:LML196586 LCM196586:LCP196586 KSQ196586:KST196586 KIU196586:KIX196586 JYY196586:JZB196586 JPC196586:JPF196586 JFG196586:JFJ196586 IVK196586:IVN196586 ILO196586:ILR196586 IBS196586:IBV196586 HRW196586:HRZ196586 HIA196586:HID196586 GYE196586:GYH196586 GOI196586:GOL196586 GEM196586:GEP196586 FUQ196586:FUT196586 FKU196586:FKX196586 FAY196586:FBB196586 ERC196586:ERF196586 EHG196586:EHJ196586 DXK196586:DXN196586 DNO196586:DNR196586 DDS196586:DDV196586 CTW196586:CTZ196586 CKA196586:CKD196586 CAE196586:CAH196586 BQI196586:BQL196586 BGM196586:BGP196586 AWQ196586:AWT196586 AMU196586:AMX196586 ACY196586:ADB196586 TC196586:TF196586 JG196586:JJ196586 WVS131050:WVV131050 WLW131050:WLZ131050 WCA131050:WCD131050 VSE131050:VSH131050 VII131050:VIL131050 UYM131050:UYP131050 UOQ131050:UOT131050 UEU131050:UEX131050 TUY131050:TVB131050 TLC131050:TLF131050 TBG131050:TBJ131050 SRK131050:SRN131050 SHO131050:SHR131050 RXS131050:RXV131050 RNW131050:RNZ131050 REA131050:RED131050 QUE131050:QUH131050 QKI131050:QKL131050 QAM131050:QAP131050 PQQ131050:PQT131050 PGU131050:PGX131050 OWY131050:OXB131050 ONC131050:ONF131050 ODG131050:ODJ131050 NTK131050:NTN131050 NJO131050:NJR131050 MZS131050:MZV131050 MPW131050:MPZ131050 MGA131050:MGD131050 LWE131050:LWH131050 LMI131050:LML131050 LCM131050:LCP131050 KSQ131050:KST131050 KIU131050:KIX131050 JYY131050:JZB131050 JPC131050:JPF131050 JFG131050:JFJ131050 IVK131050:IVN131050 ILO131050:ILR131050 IBS131050:IBV131050 HRW131050:HRZ131050 HIA131050:HID131050 GYE131050:GYH131050 GOI131050:GOL131050 GEM131050:GEP131050 FUQ131050:FUT131050 FKU131050:FKX131050 FAY131050:FBB131050 ERC131050:ERF131050 EHG131050:EHJ131050 DXK131050:DXN131050 DNO131050:DNR131050 DDS131050:DDV131050 CTW131050:CTZ131050 CKA131050:CKD131050 CAE131050:CAH131050 BQI131050:BQL131050 BGM131050:BGP131050 AWQ131050:AWT131050 AMU131050:AMX131050 ACY131050:ADB131050 TC131050:TF131050 JG131050:JJ131050 WVS65514:WVV65514 WLW65514:WLZ65514 WCA65514:WCD65514 VSE65514:VSH65514 VII65514:VIL65514 UYM65514:UYP65514 UOQ65514:UOT65514 UEU65514:UEX65514 TUY65514:TVB65514 TLC65514:TLF65514 TBG65514:TBJ65514 SRK65514:SRN65514 SHO65514:SHR65514 RXS65514:RXV65514 RNW65514:RNZ65514 REA65514:RED65514 QUE65514:QUH65514 QKI65514:QKL65514 QAM65514:QAP65514 PQQ65514:PQT65514 PGU65514:PGX65514 OWY65514:OXB65514 ONC65514:ONF65514 ODG65514:ODJ65514 NTK65514:NTN65514 NJO65514:NJR65514 MZS65514:MZV65514 MPW65514:MPZ65514 MGA65514:MGD65514 LWE65514:LWH65514 LMI65514:LML65514 LCM65514:LCP65514 KSQ65514:KST65514 KIU65514:KIX65514 JYY65514:JZB65514 JPC65514:JPF65514 JFG65514:JFJ65514 IVK65514:IVN65514 ILO65514:ILR65514 IBS65514:IBV65514 HRW65514:HRZ65514 HIA65514:HID65514 GYE65514:GYH65514 GOI65514:GOL65514 GEM65514:GEP65514 FUQ65514:FUT65514 FKU65514:FKX65514 FAY65514:FBB65514 ERC65514:ERF65514 EHG65514:EHJ65514 DXK65514:DXN65514 DNO65514:DNR65514 DDS65514:DDV65514 CTW65514:CTZ65514 CKA65514:CKD65514 CAE65514:CAH65514 BQI65514:BQL65514 BGM65514:BGP65514 AWQ65514:AWT65514 AMU65514:AMX65514 ACY65514:ADB65514 TC65514:TF65514 JG65514:JJ65514">
      <formula1>900</formula1>
    </dataValidation>
    <dataValidation type="date" allowBlank="1" showInputMessage="1" showErrorMessage="1" error="Некорректная дата. _x000a_Введите дату в формате ДД.ММ.ГГГГ. _x000a_Допустимый диапазон значений 01.01.2015-31.12.2100" prompt="Введите дату в формате ДД.ММ.ГГГГ" sqref="I12 I15 G17:G18 G11:G12 G14:G15 I18">
      <formula1>42005</formula1>
      <formula2>73415</formula2>
    </dataValidation>
    <dataValidation allowBlank="1" showInputMessage="1" showErrorMessage="1" prompt="1. Скопируйте ссылку на документ, размещенный в Файловом хранилище документов Системы Эльпас._x000a_2. Дважды щелкните по ячейке._x000a_3. Вставьте скопированную ссылку." sqref="J12 J15 J18"/>
  </dataValidations>
  <hyperlinks>
    <hyperlink ref="E19" location="'Ссылки на публикации'!A1" tooltip="Добавить запись" display="Добавить публикацию"/>
  </hyperlinks>
  <printOptions horizontalCentered="1" verticalCentered="1"/>
  <pageMargins left="0" right="0" top="0" bottom="0" header="0" footer="0.78740157480314965"/>
  <pageSetup paperSize="9" scale="56" fitToHeight="0" orientation="portrait" blackAndWhite="1"/>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6">
    <pageSetUpPr fitToPage="1"/>
  </sheetPr>
  <dimension ref="A1:G14"/>
  <sheetViews>
    <sheetView showGridLines="0" topLeftCell="C3" zoomScaleNormal="100" workbookViewId="0">
      <selection activeCell="E37" sqref="E37"/>
    </sheetView>
  </sheetViews>
  <sheetFormatPr defaultColWidth="10.5546875" defaultRowHeight="12.75"/>
  <cols>
    <col min="1" max="1" width="9.109375" style="108" hidden="1" customWidth="1"/>
    <col min="2" max="2" width="9.109375" style="109" hidden="1" customWidth="1"/>
    <col min="3" max="3" width="5.6640625" style="98" customWidth="1"/>
    <col min="4" max="4" width="8.88671875" style="98" customWidth="1"/>
    <col min="5" max="5" width="64" style="98" customWidth="1"/>
    <col min="6" max="6" width="39.88671875" style="98" customWidth="1"/>
    <col min="7" max="253" width="10.5546875" style="98" customWidth="1"/>
    <col min="254" max="255" width="0" style="98" hidden="1" customWidth="1"/>
    <col min="256" max="256" width="3.6640625" style="98" customWidth="1"/>
    <col min="257" max="257" width="6.33203125" style="98" bestFit="1" customWidth="1"/>
    <col min="258" max="258" width="54.5546875" style="98" customWidth="1"/>
    <col min="259" max="261" width="31" style="98" customWidth="1"/>
    <col min="262" max="509" width="10.5546875" style="98" customWidth="1"/>
    <col min="510" max="511" width="0" style="98" hidden="1" customWidth="1"/>
    <col min="512" max="512" width="3.6640625" style="98" customWidth="1"/>
    <col min="513" max="513" width="6.33203125" style="98" bestFit="1" customWidth="1"/>
    <col min="514" max="514" width="54.5546875" style="98" customWidth="1"/>
    <col min="515" max="517" width="31" style="98" customWidth="1"/>
    <col min="518" max="765" width="10.5546875" style="98" customWidth="1"/>
    <col min="766" max="767" width="0" style="98" hidden="1" customWidth="1"/>
    <col min="768" max="768" width="3.6640625" style="98" customWidth="1"/>
    <col min="769" max="769" width="6.33203125" style="98" bestFit="1" customWidth="1"/>
    <col min="770" max="770" width="54.5546875" style="98" customWidth="1"/>
    <col min="771" max="773" width="31" style="98" customWidth="1"/>
    <col min="774" max="1021" width="10.5546875" style="98" customWidth="1"/>
    <col min="1022" max="1023" width="0" style="98" hidden="1" customWidth="1"/>
    <col min="1024" max="1024" width="3.6640625" style="98" customWidth="1"/>
    <col min="1025" max="1025" width="6.33203125" style="98" bestFit="1" customWidth="1"/>
    <col min="1026" max="1026" width="54.5546875" style="98" customWidth="1"/>
    <col min="1027" max="1029" width="31" style="98" customWidth="1"/>
    <col min="1030" max="1277" width="10.5546875" style="98" customWidth="1"/>
    <col min="1278" max="1279" width="0" style="98" hidden="1" customWidth="1"/>
    <col min="1280" max="1280" width="3.6640625" style="98" customWidth="1"/>
    <col min="1281" max="1281" width="6.33203125" style="98" bestFit="1" customWidth="1"/>
    <col min="1282" max="1282" width="54.5546875" style="98" customWidth="1"/>
    <col min="1283" max="1285" width="31" style="98" customWidth="1"/>
    <col min="1286" max="1533" width="10.5546875" style="98" customWidth="1"/>
    <col min="1534" max="1535" width="0" style="98" hidden="1" customWidth="1"/>
    <col min="1536" max="1536" width="3.6640625" style="98" customWidth="1"/>
    <col min="1537" max="1537" width="6.33203125" style="98" bestFit="1" customWidth="1"/>
    <col min="1538" max="1538" width="54.5546875" style="98" customWidth="1"/>
    <col min="1539" max="1541" width="31" style="98" customWidth="1"/>
    <col min="1542" max="1789" width="10.5546875" style="98" customWidth="1"/>
    <col min="1790" max="1791" width="0" style="98" hidden="1" customWidth="1"/>
    <col min="1792" max="1792" width="3.6640625" style="98" customWidth="1"/>
    <col min="1793" max="1793" width="6.33203125" style="98" bestFit="1" customWidth="1"/>
    <col min="1794" max="1794" width="54.5546875" style="98" customWidth="1"/>
    <col min="1795" max="1797" width="31" style="98" customWidth="1"/>
    <col min="1798" max="2045" width="10.5546875" style="98" customWidth="1"/>
    <col min="2046" max="2047" width="0" style="98" hidden="1" customWidth="1"/>
    <col min="2048" max="2048" width="3.6640625" style="98" customWidth="1"/>
    <col min="2049" max="2049" width="6.33203125" style="98" bestFit="1" customWidth="1"/>
    <col min="2050" max="2050" width="54.5546875" style="98" customWidth="1"/>
    <col min="2051" max="2053" width="31" style="98" customWidth="1"/>
    <col min="2054" max="2301" width="10.5546875" style="98" customWidth="1"/>
    <col min="2302" max="2303" width="0" style="98" hidden="1" customWidth="1"/>
    <col min="2304" max="2304" width="3.6640625" style="98" customWidth="1"/>
    <col min="2305" max="2305" width="6.33203125" style="98" bestFit="1" customWidth="1"/>
    <col min="2306" max="2306" width="54.5546875" style="98" customWidth="1"/>
    <col min="2307" max="2309" width="31" style="98" customWidth="1"/>
    <col min="2310" max="2557" width="10.5546875" style="98" customWidth="1"/>
    <col min="2558" max="2559" width="0" style="98" hidden="1" customWidth="1"/>
    <col min="2560" max="2560" width="3.6640625" style="98" customWidth="1"/>
    <col min="2561" max="2561" width="6.33203125" style="98" bestFit="1" customWidth="1"/>
    <col min="2562" max="2562" width="54.5546875" style="98" customWidth="1"/>
    <col min="2563" max="2565" width="31" style="98" customWidth="1"/>
    <col min="2566" max="2813" width="10.5546875" style="98" customWidth="1"/>
    <col min="2814" max="2815" width="0" style="98" hidden="1" customWidth="1"/>
    <col min="2816" max="2816" width="3.6640625" style="98" customWidth="1"/>
    <col min="2817" max="2817" width="6.33203125" style="98" bestFit="1" customWidth="1"/>
    <col min="2818" max="2818" width="54.5546875" style="98" customWidth="1"/>
    <col min="2819" max="2821" width="31" style="98" customWidth="1"/>
    <col min="2822" max="3069" width="10.5546875" style="98" customWidth="1"/>
    <col min="3070" max="3071" width="0" style="98" hidden="1" customWidth="1"/>
    <col min="3072" max="3072" width="3.6640625" style="98" customWidth="1"/>
    <col min="3073" max="3073" width="6.33203125" style="98" bestFit="1" customWidth="1"/>
    <col min="3074" max="3074" width="54.5546875" style="98" customWidth="1"/>
    <col min="3075" max="3077" width="31" style="98" customWidth="1"/>
    <col min="3078" max="3325" width="10.5546875" style="98" customWidth="1"/>
    <col min="3326" max="3327" width="0" style="98" hidden="1" customWidth="1"/>
    <col min="3328" max="3328" width="3.6640625" style="98" customWidth="1"/>
    <col min="3329" max="3329" width="6.33203125" style="98" bestFit="1" customWidth="1"/>
    <col min="3330" max="3330" width="54.5546875" style="98" customWidth="1"/>
    <col min="3331" max="3333" width="31" style="98" customWidth="1"/>
    <col min="3334" max="3581" width="10.5546875" style="98" customWidth="1"/>
    <col min="3582" max="3583" width="0" style="98" hidden="1" customWidth="1"/>
    <col min="3584" max="3584" width="3.6640625" style="98" customWidth="1"/>
    <col min="3585" max="3585" width="6.33203125" style="98" bestFit="1" customWidth="1"/>
    <col min="3586" max="3586" width="54.5546875" style="98" customWidth="1"/>
    <col min="3587" max="3589" width="31" style="98" customWidth="1"/>
    <col min="3590" max="3837" width="10.5546875" style="98" customWidth="1"/>
    <col min="3838" max="3839" width="0" style="98" hidden="1" customWidth="1"/>
    <col min="3840" max="3840" width="3.6640625" style="98" customWidth="1"/>
    <col min="3841" max="3841" width="6.33203125" style="98" bestFit="1" customWidth="1"/>
    <col min="3842" max="3842" width="54.5546875" style="98" customWidth="1"/>
    <col min="3843" max="3845" width="31" style="98" customWidth="1"/>
    <col min="3846" max="4093" width="10.5546875" style="98" customWidth="1"/>
    <col min="4094" max="4095" width="0" style="98" hidden="1" customWidth="1"/>
    <col min="4096" max="4096" width="3.6640625" style="98" customWidth="1"/>
    <col min="4097" max="4097" width="6.33203125" style="98" bestFit="1" customWidth="1"/>
    <col min="4098" max="4098" width="54.5546875" style="98" customWidth="1"/>
    <col min="4099" max="4101" width="31" style="98" customWidth="1"/>
    <col min="4102" max="4349" width="10.5546875" style="98" customWidth="1"/>
    <col min="4350" max="4351" width="0" style="98" hidden="1" customWidth="1"/>
    <col min="4352" max="4352" width="3.6640625" style="98" customWidth="1"/>
    <col min="4353" max="4353" width="6.33203125" style="98" bestFit="1" customWidth="1"/>
    <col min="4354" max="4354" width="54.5546875" style="98" customWidth="1"/>
    <col min="4355" max="4357" width="31" style="98" customWidth="1"/>
    <col min="4358" max="4605" width="10.5546875" style="98" customWidth="1"/>
    <col min="4606" max="4607" width="0" style="98" hidden="1" customWidth="1"/>
    <col min="4608" max="4608" width="3.6640625" style="98" customWidth="1"/>
    <col min="4609" max="4609" width="6.33203125" style="98" bestFit="1" customWidth="1"/>
    <col min="4610" max="4610" width="54.5546875" style="98" customWidth="1"/>
    <col min="4611" max="4613" width="31" style="98" customWidth="1"/>
    <col min="4614" max="4861" width="10.5546875" style="98" customWidth="1"/>
    <col min="4862" max="4863" width="0" style="98" hidden="1" customWidth="1"/>
    <col min="4864" max="4864" width="3.6640625" style="98" customWidth="1"/>
    <col min="4865" max="4865" width="6.33203125" style="98" bestFit="1" customWidth="1"/>
    <col min="4866" max="4866" width="54.5546875" style="98" customWidth="1"/>
    <col min="4867" max="4869" width="31" style="98" customWidth="1"/>
    <col min="4870" max="5117" width="10.5546875" style="98" customWidth="1"/>
    <col min="5118" max="5119" width="0" style="98" hidden="1" customWidth="1"/>
    <col min="5120" max="5120" width="3.6640625" style="98" customWidth="1"/>
    <col min="5121" max="5121" width="6.33203125" style="98" bestFit="1" customWidth="1"/>
    <col min="5122" max="5122" width="54.5546875" style="98" customWidth="1"/>
    <col min="5123" max="5125" width="31" style="98" customWidth="1"/>
    <col min="5126" max="5373" width="10.5546875" style="98" customWidth="1"/>
    <col min="5374" max="5375" width="0" style="98" hidden="1" customWidth="1"/>
    <col min="5376" max="5376" width="3.6640625" style="98" customWidth="1"/>
    <col min="5377" max="5377" width="6.33203125" style="98" bestFit="1" customWidth="1"/>
    <col min="5378" max="5378" width="54.5546875" style="98" customWidth="1"/>
    <col min="5379" max="5381" width="31" style="98" customWidth="1"/>
    <col min="5382" max="5629" width="10.5546875" style="98" customWidth="1"/>
    <col min="5630" max="5631" width="0" style="98" hidden="1" customWidth="1"/>
    <col min="5632" max="5632" width="3.6640625" style="98" customWidth="1"/>
    <col min="5633" max="5633" width="6.33203125" style="98" bestFit="1" customWidth="1"/>
    <col min="5634" max="5634" width="54.5546875" style="98" customWidth="1"/>
    <col min="5635" max="5637" width="31" style="98" customWidth="1"/>
    <col min="5638" max="5885" width="10.5546875" style="98" customWidth="1"/>
    <col min="5886" max="5887" width="0" style="98" hidden="1" customWidth="1"/>
    <col min="5888" max="5888" width="3.6640625" style="98" customWidth="1"/>
    <col min="5889" max="5889" width="6.33203125" style="98" bestFit="1" customWidth="1"/>
    <col min="5890" max="5890" width="54.5546875" style="98" customWidth="1"/>
    <col min="5891" max="5893" width="31" style="98" customWidth="1"/>
    <col min="5894" max="6141" width="10.5546875" style="98" customWidth="1"/>
    <col min="6142" max="6143" width="0" style="98" hidden="1" customWidth="1"/>
    <col min="6144" max="6144" width="3.6640625" style="98" customWidth="1"/>
    <col min="6145" max="6145" width="6.33203125" style="98" bestFit="1" customWidth="1"/>
    <col min="6146" max="6146" width="54.5546875" style="98" customWidth="1"/>
    <col min="6147" max="6149" width="31" style="98" customWidth="1"/>
    <col min="6150" max="6397" width="10.5546875" style="98" customWidth="1"/>
    <col min="6398" max="6399" width="0" style="98" hidden="1" customWidth="1"/>
    <col min="6400" max="6400" width="3.6640625" style="98" customWidth="1"/>
    <col min="6401" max="6401" width="6.33203125" style="98" bestFit="1" customWidth="1"/>
    <col min="6402" max="6402" width="54.5546875" style="98" customWidth="1"/>
    <col min="6403" max="6405" width="31" style="98" customWidth="1"/>
    <col min="6406" max="6653" width="10.5546875" style="98" customWidth="1"/>
    <col min="6654" max="6655" width="0" style="98" hidden="1" customWidth="1"/>
    <col min="6656" max="6656" width="3.6640625" style="98" customWidth="1"/>
    <col min="6657" max="6657" width="6.33203125" style="98" bestFit="1" customWidth="1"/>
    <col min="6658" max="6658" width="54.5546875" style="98" customWidth="1"/>
    <col min="6659" max="6661" width="31" style="98" customWidth="1"/>
    <col min="6662" max="6909" width="10.5546875" style="98" customWidth="1"/>
    <col min="6910" max="6911" width="0" style="98" hidden="1" customWidth="1"/>
    <col min="6912" max="6912" width="3.6640625" style="98" customWidth="1"/>
    <col min="6913" max="6913" width="6.33203125" style="98" bestFit="1" customWidth="1"/>
    <col min="6914" max="6914" width="54.5546875" style="98" customWidth="1"/>
    <col min="6915" max="6917" width="31" style="98" customWidth="1"/>
    <col min="6918" max="7165" width="10.5546875" style="98" customWidth="1"/>
    <col min="7166" max="7167" width="0" style="98" hidden="1" customWidth="1"/>
    <col min="7168" max="7168" width="3.6640625" style="98" customWidth="1"/>
    <col min="7169" max="7169" width="6.33203125" style="98" bestFit="1" customWidth="1"/>
    <col min="7170" max="7170" width="54.5546875" style="98" customWidth="1"/>
    <col min="7171" max="7173" width="31" style="98" customWidth="1"/>
    <col min="7174" max="7421" width="10.5546875" style="98" customWidth="1"/>
    <col min="7422" max="7423" width="0" style="98" hidden="1" customWidth="1"/>
    <col min="7424" max="7424" width="3.6640625" style="98" customWidth="1"/>
    <col min="7425" max="7425" width="6.33203125" style="98" bestFit="1" customWidth="1"/>
    <col min="7426" max="7426" width="54.5546875" style="98" customWidth="1"/>
    <col min="7427" max="7429" width="31" style="98" customWidth="1"/>
    <col min="7430" max="7677" width="10.5546875" style="98" customWidth="1"/>
    <col min="7678" max="7679" width="0" style="98" hidden="1" customWidth="1"/>
    <col min="7680" max="7680" width="3.6640625" style="98" customWidth="1"/>
    <col min="7681" max="7681" width="6.33203125" style="98" bestFit="1" customWidth="1"/>
    <col min="7682" max="7682" width="54.5546875" style="98" customWidth="1"/>
    <col min="7683" max="7685" width="31" style="98" customWidth="1"/>
    <col min="7686" max="7933" width="10.5546875" style="98" customWidth="1"/>
    <col min="7934" max="7935" width="0" style="98" hidden="1" customWidth="1"/>
    <col min="7936" max="7936" width="3.6640625" style="98" customWidth="1"/>
    <col min="7937" max="7937" width="6.33203125" style="98" bestFit="1" customWidth="1"/>
    <col min="7938" max="7938" width="54.5546875" style="98" customWidth="1"/>
    <col min="7939" max="7941" width="31" style="98" customWidth="1"/>
    <col min="7942" max="8189" width="10.5546875" style="98" customWidth="1"/>
    <col min="8190" max="8191" width="0" style="98" hidden="1" customWidth="1"/>
    <col min="8192" max="8192" width="3.6640625" style="98" customWidth="1"/>
    <col min="8193" max="8193" width="6.33203125" style="98" bestFit="1" customWidth="1"/>
    <col min="8194" max="8194" width="54.5546875" style="98" customWidth="1"/>
    <col min="8195" max="8197" width="31" style="98" customWidth="1"/>
    <col min="8198" max="8445" width="10.5546875" style="98" customWidth="1"/>
    <col min="8446" max="8447" width="0" style="98" hidden="1" customWidth="1"/>
    <col min="8448" max="8448" width="3.6640625" style="98" customWidth="1"/>
    <col min="8449" max="8449" width="6.33203125" style="98" bestFit="1" customWidth="1"/>
    <col min="8450" max="8450" width="54.5546875" style="98" customWidth="1"/>
    <col min="8451" max="8453" width="31" style="98" customWidth="1"/>
    <col min="8454" max="8701" width="10.5546875" style="98" customWidth="1"/>
    <col min="8702" max="8703" width="0" style="98" hidden="1" customWidth="1"/>
    <col min="8704" max="8704" width="3.6640625" style="98" customWidth="1"/>
    <col min="8705" max="8705" width="6.33203125" style="98" bestFit="1" customWidth="1"/>
    <col min="8706" max="8706" width="54.5546875" style="98" customWidth="1"/>
    <col min="8707" max="8709" width="31" style="98" customWidth="1"/>
    <col min="8710" max="8957" width="10.5546875" style="98" customWidth="1"/>
    <col min="8958" max="8959" width="0" style="98" hidden="1" customWidth="1"/>
    <col min="8960" max="8960" width="3.6640625" style="98" customWidth="1"/>
    <col min="8961" max="8961" width="6.33203125" style="98" bestFit="1" customWidth="1"/>
    <col min="8962" max="8962" width="54.5546875" style="98" customWidth="1"/>
    <col min="8963" max="8965" width="31" style="98" customWidth="1"/>
    <col min="8966" max="9213" width="10.5546875" style="98" customWidth="1"/>
    <col min="9214" max="9215" width="0" style="98" hidden="1" customWidth="1"/>
    <col min="9216" max="9216" width="3.6640625" style="98" customWidth="1"/>
    <col min="9217" max="9217" width="6.33203125" style="98" bestFit="1" customWidth="1"/>
    <col min="9218" max="9218" width="54.5546875" style="98" customWidth="1"/>
    <col min="9219" max="9221" width="31" style="98" customWidth="1"/>
    <col min="9222" max="9469" width="10.5546875" style="98" customWidth="1"/>
    <col min="9470" max="9471" width="0" style="98" hidden="1" customWidth="1"/>
    <col min="9472" max="9472" width="3.6640625" style="98" customWidth="1"/>
    <col min="9473" max="9473" width="6.33203125" style="98" bestFit="1" customWidth="1"/>
    <col min="9474" max="9474" width="54.5546875" style="98" customWidth="1"/>
    <col min="9475" max="9477" width="31" style="98" customWidth="1"/>
    <col min="9478" max="9725" width="10.5546875" style="98" customWidth="1"/>
    <col min="9726" max="9727" width="0" style="98" hidden="1" customWidth="1"/>
    <col min="9728" max="9728" width="3.6640625" style="98" customWidth="1"/>
    <col min="9729" max="9729" width="6.33203125" style="98" bestFit="1" customWidth="1"/>
    <col min="9730" max="9730" width="54.5546875" style="98" customWidth="1"/>
    <col min="9731" max="9733" width="31" style="98" customWidth="1"/>
    <col min="9734" max="9981" width="10.5546875" style="98" customWidth="1"/>
    <col min="9982" max="9983" width="0" style="98" hidden="1" customWidth="1"/>
    <col min="9984" max="9984" width="3.6640625" style="98" customWidth="1"/>
    <col min="9985" max="9985" width="6.33203125" style="98" bestFit="1" customWidth="1"/>
    <col min="9986" max="9986" width="54.5546875" style="98" customWidth="1"/>
    <col min="9987" max="9989" width="31" style="98" customWidth="1"/>
    <col min="9990" max="10237" width="10.5546875" style="98" customWidth="1"/>
    <col min="10238" max="10239" width="0" style="98" hidden="1" customWidth="1"/>
    <col min="10240" max="10240" width="3.6640625" style="98" customWidth="1"/>
    <col min="10241" max="10241" width="6.33203125" style="98" bestFit="1" customWidth="1"/>
    <col min="10242" max="10242" width="54.5546875" style="98" customWidth="1"/>
    <col min="10243" max="10245" width="31" style="98" customWidth="1"/>
    <col min="10246" max="10493" width="10.5546875" style="98" customWidth="1"/>
    <col min="10494" max="10495" width="0" style="98" hidden="1" customWidth="1"/>
    <col min="10496" max="10496" width="3.6640625" style="98" customWidth="1"/>
    <col min="10497" max="10497" width="6.33203125" style="98" bestFit="1" customWidth="1"/>
    <col min="10498" max="10498" width="54.5546875" style="98" customWidth="1"/>
    <col min="10499" max="10501" width="31" style="98" customWidth="1"/>
    <col min="10502" max="10749" width="10.5546875" style="98" customWidth="1"/>
    <col min="10750" max="10751" width="0" style="98" hidden="1" customWidth="1"/>
    <col min="10752" max="10752" width="3.6640625" style="98" customWidth="1"/>
    <col min="10753" max="10753" width="6.33203125" style="98" bestFit="1" customWidth="1"/>
    <col min="10754" max="10754" width="54.5546875" style="98" customWidth="1"/>
    <col min="10755" max="10757" width="31" style="98" customWidth="1"/>
    <col min="10758" max="11005" width="10.5546875" style="98" customWidth="1"/>
    <col min="11006" max="11007" width="0" style="98" hidden="1" customWidth="1"/>
    <col min="11008" max="11008" width="3.6640625" style="98" customWidth="1"/>
    <col min="11009" max="11009" width="6.33203125" style="98" bestFit="1" customWidth="1"/>
    <col min="11010" max="11010" width="54.5546875" style="98" customWidth="1"/>
    <col min="11011" max="11013" width="31" style="98" customWidth="1"/>
    <col min="11014" max="11261" width="10.5546875" style="98" customWidth="1"/>
    <col min="11262" max="11263" width="0" style="98" hidden="1" customWidth="1"/>
    <col min="11264" max="11264" width="3.6640625" style="98" customWidth="1"/>
    <col min="11265" max="11265" width="6.33203125" style="98" bestFit="1" customWidth="1"/>
    <col min="11266" max="11266" width="54.5546875" style="98" customWidth="1"/>
    <col min="11267" max="11269" width="31" style="98" customWidth="1"/>
    <col min="11270" max="11517" width="10.5546875" style="98" customWidth="1"/>
    <col min="11518" max="11519" width="0" style="98" hidden="1" customWidth="1"/>
    <col min="11520" max="11520" width="3.6640625" style="98" customWidth="1"/>
    <col min="11521" max="11521" width="6.33203125" style="98" bestFit="1" customWidth="1"/>
    <col min="11522" max="11522" width="54.5546875" style="98" customWidth="1"/>
    <col min="11523" max="11525" width="31" style="98" customWidth="1"/>
    <col min="11526" max="11773" width="10.5546875" style="98" customWidth="1"/>
    <col min="11774" max="11775" width="0" style="98" hidden="1" customWidth="1"/>
    <col min="11776" max="11776" width="3.6640625" style="98" customWidth="1"/>
    <col min="11777" max="11777" width="6.33203125" style="98" bestFit="1" customWidth="1"/>
    <col min="11778" max="11778" width="54.5546875" style="98" customWidth="1"/>
    <col min="11779" max="11781" width="31" style="98" customWidth="1"/>
    <col min="11782" max="12029" width="10.5546875" style="98" customWidth="1"/>
    <col min="12030" max="12031" width="0" style="98" hidden="1" customWidth="1"/>
    <col min="12032" max="12032" width="3.6640625" style="98" customWidth="1"/>
    <col min="12033" max="12033" width="6.33203125" style="98" bestFit="1" customWidth="1"/>
    <col min="12034" max="12034" width="54.5546875" style="98" customWidth="1"/>
    <col min="12035" max="12037" width="31" style="98" customWidth="1"/>
    <col min="12038" max="12285" width="10.5546875" style="98" customWidth="1"/>
    <col min="12286" max="12287" width="0" style="98" hidden="1" customWidth="1"/>
    <col min="12288" max="12288" width="3.6640625" style="98" customWidth="1"/>
    <col min="12289" max="12289" width="6.33203125" style="98" bestFit="1" customWidth="1"/>
    <col min="12290" max="12290" width="54.5546875" style="98" customWidth="1"/>
    <col min="12291" max="12293" width="31" style="98" customWidth="1"/>
    <col min="12294" max="12541" width="10.5546875" style="98" customWidth="1"/>
    <col min="12542" max="12543" width="0" style="98" hidden="1" customWidth="1"/>
    <col min="12544" max="12544" width="3.6640625" style="98" customWidth="1"/>
    <col min="12545" max="12545" width="6.33203125" style="98" bestFit="1" customWidth="1"/>
    <col min="12546" max="12546" width="54.5546875" style="98" customWidth="1"/>
    <col min="12547" max="12549" width="31" style="98" customWidth="1"/>
    <col min="12550" max="12797" width="10.5546875" style="98" customWidth="1"/>
    <col min="12798" max="12799" width="0" style="98" hidden="1" customWidth="1"/>
    <col min="12800" max="12800" width="3.6640625" style="98" customWidth="1"/>
    <col min="12801" max="12801" width="6.33203125" style="98" bestFit="1" customWidth="1"/>
    <col min="12802" max="12802" width="54.5546875" style="98" customWidth="1"/>
    <col min="12803" max="12805" width="31" style="98" customWidth="1"/>
    <col min="12806" max="13053" width="10.5546875" style="98" customWidth="1"/>
    <col min="13054" max="13055" width="0" style="98" hidden="1" customWidth="1"/>
    <col min="13056" max="13056" width="3.6640625" style="98" customWidth="1"/>
    <col min="13057" max="13057" width="6.33203125" style="98" bestFit="1" customWidth="1"/>
    <col min="13058" max="13058" width="54.5546875" style="98" customWidth="1"/>
    <col min="13059" max="13061" width="31" style="98" customWidth="1"/>
    <col min="13062" max="13309" width="10.5546875" style="98" customWidth="1"/>
    <col min="13310" max="13311" width="0" style="98" hidden="1" customWidth="1"/>
    <col min="13312" max="13312" width="3.6640625" style="98" customWidth="1"/>
    <col min="13313" max="13313" width="6.33203125" style="98" bestFit="1" customWidth="1"/>
    <col min="13314" max="13314" width="54.5546875" style="98" customWidth="1"/>
    <col min="13315" max="13317" width="31" style="98" customWidth="1"/>
    <col min="13318" max="13565" width="10.5546875" style="98" customWidth="1"/>
    <col min="13566" max="13567" width="0" style="98" hidden="1" customWidth="1"/>
    <col min="13568" max="13568" width="3.6640625" style="98" customWidth="1"/>
    <col min="13569" max="13569" width="6.33203125" style="98" bestFit="1" customWidth="1"/>
    <col min="13570" max="13570" width="54.5546875" style="98" customWidth="1"/>
    <col min="13571" max="13573" width="31" style="98" customWidth="1"/>
    <col min="13574" max="13821" width="10.5546875" style="98" customWidth="1"/>
    <col min="13822" max="13823" width="0" style="98" hidden="1" customWidth="1"/>
    <col min="13824" max="13824" width="3.6640625" style="98" customWidth="1"/>
    <col min="13825" max="13825" width="6.33203125" style="98" bestFit="1" customWidth="1"/>
    <col min="13826" max="13826" width="54.5546875" style="98" customWidth="1"/>
    <col min="13827" max="13829" width="31" style="98" customWidth="1"/>
    <col min="13830" max="14077" width="10.5546875" style="98" customWidth="1"/>
    <col min="14078" max="14079" width="0" style="98" hidden="1" customWidth="1"/>
    <col min="14080" max="14080" width="3.6640625" style="98" customWidth="1"/>
    <col min="14081" max="14081" width="6.33203125" style="98" bestFit="1" customWidth="1"/>
    <col min="14082" max="14082" width="54.5546875" style="98" customWidth="1"/>
    <col min="14083" max="14085" width="31" style="98" customWidth="1"/>
    <col min="14086" max="14333" width="10.5546875" style="98" customWidth="1"/>
    <col min="14334" max="14335" width="0" style="98" hidden="1" customWidth="1"/>
    <col min="14336" max="14336" width="3.6640625" style="98" customWidth="1"/>
    <col min="14337" max="14337" width="6.33203125" style="98" bestFit="1" customWidth="1"/>
    <col min="14338" max="14338" width="54.5546875" style="98" customWidth="1"/>
    <col min="14339" max="14341" width="31" style="98" customWidth="1"/>
    <col min="14342" max="14589" width="10.5546875" style="98" customWidth="1"/>
    <col min="14590" max="14591" width="0" style="98" hidden="1" customWidth="1"/>
    <col min="14592" max="14592" width="3.6640625" style="98" customWidth="1"/>
    <col min="14593" max="14593" width="6.33203125" style="98" bestFit="1" customWidth="1"/>
    <col min="14594" max="14594" width="54.5546875" style="98" customWidth="1"/>
    <col min="14595" max="14597" width="31" style="98" customWidth="1"/>
    <col min="14598" max="14845" width="10.5546875" style="98" customWidth="1"/>
    <col min="14846" max="14847" width="0" style="98" hidden="1" customWidth="1"/>
    <col min="14848" max="14848" width="3.6640625" style="98" customWidth="1"/>
    <col min="14849" max="14849" width="6.33203125" style="98" bestFit="1" customWidth="1"/>
    <col min="14850" max="14850" width="54.5546875" style="98" customWidth="1"/>
    <col min="14851" max="14853" width="31" style="98" customWidth="1"/>
    <col min="14854" max="15101" width="10.5546875" style="98" customWidth="1"/>
    <col min="15102" max="15103" width="0" style="98" hidden="1" customWidth="1"/>
    <col min="15104" max="15104" width="3.6640625" style="98" customWidth="1"/>
    <col min="15105" max="15105" width="6.33203125" style="98" bestFit="1" customWidth="1"/>
    <col min="15106" max="15106" width="54.5546875" style="98" customWidth="1"/>
    <col min="15107" max="15109" width="31" style="98" customWidth="1"/>
    <col min="15110" max="15357" width="10.5546875" style="98" customWidth="1"/>
    <col min="15358" max="15359" width="0" style="98" hidden="1" customWidth="1"/>
    <col min="15360" max="15360" width="3.6640625" style="98" customWidth="1"/>
    <col min="15361" max="15361" width="6.33203125" style="98" bestFit="1" customWidth="1"/>
    <col min="15362" max="15362" width="54.5546875" style="98" customWidth="1"/>
    <col min="15363" max="15365" width="31" style="98" customWidth="1"/>
    <col min="15366" max="15613" width="10.5546875" style="98" customWidth="1"/>
    <col min="15614" max="15615" width="0" style="98" hidden="1" customWidth="1"/>
    <col min="15616" max="15616" width="3.6640625" style="98" customWidth="1"/>
    <col min="15617" max="15617" width="6.33203125" style="98" bestFit="1" customWidth="1"/>
    <col min="15618" max="15618" width="54.5546875" style="98" customWidth="1"/>
    <col min="15619" max="15621" width="31" style="98" customWidth="1"/>
    <col min="15622" max="15869" width="10.5546875" style="98" customWidth="1"/>
    <col min="15870" max="15871" width="0" style="98" hidden="1" customWidth="1"/>
    <col min="15872" max="15872" width="3.6640625" style="98" customWidth="1"/>
    <col min="15873" max="15873" width="6.33203125" style="98" bestFit="1" customWidth="1"/>
    <col min="15874" max="15874" width="54.5546875" style="98" customWidth="1"/>
    <col min="15875" max="15877" width="31" style="98" customWidth="1"/>
    <col min="15878" max="16125" width="10.5546875" style="98" customWidth="1"/>
    <col min="16126" max="16127" width="0" style="98" hidden="1" customWidth="1"/>
    <col min="16128" max="16128" width="3.6640625" style="98" customWidth="1"/>
    <col min="16129" max="16129" width="6.33203125" style="98" bestFit="1" customWidth="1"/>
    <col min="16130" max="16130" width="54.5546875" style="98" customWidth="1"/>
    <col min="16131" max="16133" width="31" style="98" customWidth="1"/>
    <col min="16134" max="16384" width="10.5546875" style="98" customWidth="1"/>
  </cols>
  <sheetData>
    <row r="1" spans="1:7" hidden="1"/>
    <row r="2" spans="1:7" hidden="1"/>
    <row r="3" spans="1:7" ht="15" customHeight="1">
      <c r="C3" s="135"/>
      <c r="D3" s="456" t="str">
        <f ca="1">Getcode()</f>
        <v>ELPASS.JKH.OPEN.INFO.BALANCE.WARM</v>
      </c>
      <c r="E3" s="456"/>
      <c r="F3" s="151" t="str">
        <f ca="1">Инструкция!version</f>
        <v>Версия 1.0 от 01.10.2017</v>
      </c>
    </row>
    <row r="4" spans="1:7">
      <c r="C4" s="135"/>
      <c r="D4" s="383" t="s">
        <v>162</v>
      </c>
      <c r="E4" s="383"/>
      <c r="F4" s="383"/>
    </row>
    <row r="5" spans="1:7" ht="14.25" customHeight="1">
      <c r="C5" s="135"/>
      <c r="D5" s="383"/>
      <c r="E5" s="383"/>
      <c r="F5" s="383"/>
      <c r="G5" s="150"/>
    </row>
    <row r="6" spans="1:7">
      <c r="A6" s="113"/>
      <c r="C6" s="135"/>
      <c r="D6" s="383" t="s">
        <v>1</v>
      </c>
      <c r="E6" s="383"/>
      <c r="F6" s="383"/>
      <c r="G6" s="150"/>
    </row>
    <row r="7" spans="1:7">
      <c r="A7" s="113"/>
      <c r="B7" s="109">
        <v>3</v>
      </c>
      <c r="C7" s="135"/>
      <c r="D7" s="383"/>
      <c r="E7" s="383"/>
      <c r="F7" s="383"/>
      <c r="G7" s="383"/>
    </row>
    <row r="8" spans="1:7" ht="33" customHeight="1">
      <c r="A8" s="113"/>
      <c r="B8" s="109">
        <v>3</v>
      </c>
      <c r="C8" s="135"/>
      <c r="D8" s="149" t="s">
        <v>4</v>
      </c>
      <c r="E8" s="149" t="s">
        <v>2033</v>
      </c>
      <c r="F8" s="149" t="s">
        <v>2034</v>
      </c>
    </row>
    <row r="9" spans="1:7">
      <c r="A9" s="113"/>
      <c r="B9" s="109">
        <v>3</v>
      </c>
      <c r="C9" s="135"/>
      <c r="D9" s="172" t="s">
        <v>8</v>
      </c>
      <c r="E9" s="172" t="s">
        <v>2035</v>
      </c>
      <c r="F9" s="172" t="s">
        <v>2036</v>
      </c>
    </row>
    <row r="10" spans="1:7">
      <c r="D10" s="152" t="s">
        <v>8</v>
      </c>
      <c r="E10" s="104"/>
      <c r="F10" s="133"/>
    </row>
    <row r="11" spans="1:7">
      <c r="D11" s="161"/>
      <c r="E11" s="175" t="s">
        <v>2037</v>
      </c>
      <c r="F11" s="224"/>
      <c r="G11" s="153" t="s">
        <v>224</v>
      </c>
    </row>
    <row r="12" spans="1:7" ht="38.1" customHeight="1">
      <c r="D12" s="110"/>
      <c r="E12" s="110"/>
    </row>
    <row r="13" spans="1:7">
      <c r="D13" s="110"/>
      <c r="E13" s="110"/>
    </row>
    <row r="14" spans="1:7">
      <c r="D14" s="110"/>
      <c r="E14" s="110"/>
    </row>
  </sheetData>
  <sheetProtection password="C39D" sheet="1" objects="1" scenarios="1" formatColumns="0" formatRows="0"/>
  <dataConsolidate/>
  <mergeCells count="4">
    <mergeCell ref="D3:E3"/>
    <mergeCell ref="D4:F5"/>
    <mergeCell ref="D6:F6"/>
    <mergeCell ref="D7:G7"/>
  </mergeCells>
  <dataValidations count="5">
    <dataValidation type="textLength" operator="lessThanOrEqual" allowBlank="1" showInputMessage="1" showErrorMessage="1" errorTitle="Ошибка" error="Допускается ввод не более 900 символов!" sqref="WVM983043:WVM983046 WLQ983043:WLQ983046 WBU983043:WBU983046 VRY983043:VRY983046 VIC983043:VIC983046 UYG983043:UYG983046 UOK983043:UOK983046 UEO983043:UEO983046 TUS983043:TUS983046 TKW983043:TKW983046 TBA983043:TBA983046 SRE983043:SRE983046 SHI983043:SHI983046 RXM983043:RXM983046 RNQ983043:RNQ983046 RDU983043:RDU983046 QTY983043:QTY983046 QKC983043:QKC983046 QAG983043:QAG983046 PQK983043:PQK983046 PGO983043:PGO983046 OWS983043:OWS983046 OMW983043:OMW983046 ODA983043:ODA983046 NTE983043:NTE983046 NJI983043:NJI983046 MZM983043:MZM983046 MPQ983043:MPQ983046 MFU983043:MFU983046 LVY983043:LVY983046 LMC983043:LMC983046 LCG983043:LCG983046 KSK983043:KSK983046 KIO983043:KIO983046 JYS983043:JYS983046 JOW983043:JOW983046 JFA983043:JFA983046 IVE983043:IVE983046 ILI983043:ILI983046 IBM983043:IBM983046 HRQ983043:HRQ983046 HHU983043:HHU983046 GXY983043:GXY983046 GOC983043:GOC983046 GEG983043:GEG983046 FUK983043:FUK983046 FKO983043:FKO983046 FAS983043:FAS983046 EQW983043:EQW983046 EHA983043:EHA983046 DXE983043:DXE983046 DNI983043:DNI983046 DDM983043:DDM983046 CTQ983043:CTQ983046 CJU983043:CJU983046 BZY983043:BZY983046 BQC983043:BQC983046 BGG983043:BGG983046 AWK983043:AWK983046 AMO983043:AMO983046 ACS983043:ACS983046 SW983043:SW983046 JA983043:JA983046 WVM917507:WVM917510 WLQ917507:WLQ917510 WBU917507:WBU917510 VRY917507:VRY917510 VIC917507:VIC917510 UYG917507:UYG917510 UOK917507:UOK917510 UEO917507:UEO917510 TUS917507:TUS917510 TKW917507:TKW917510 TBA917507:TBA917510 SRE917507:SRE917510 SHI917507:SHI917510 RXM917507:RXM917510 RNQ917507:RNQ917510 RDU917507:RDU917510 QTY917507:QTY917510 QKC917507:QKC917510 QAG917507:QAG917510 PQK917507:PQK917510 PGO917507:PGO917510 OWS917507:OWS917510 OMW917507:OMW917510 ODA917507:ODA917510 NTE917507:NTE917510 NJI917507:NJI917510 MZM917507:MZM917510 MPQ917507:MPQ917510 MFU917507:MFU917510 LVY917507:LVY917510 LMC917507:LMC917510 LCG917507:LCG917510 KSK917507:KSK917510 KIO917507:KIO917510 JYS917507:JYS917510 JOW917507:JOW917510 JFA917507:JFA917510 IVE917507:IVE917510 ILI917507:ILI917510 IBM917507:IBM917510 HRQ917507:HRQ917510 HHU917507:HHU917510 GXY917507:GXY917510 GOC917507:GOC917510 GEG917507:GEG917510 FUK917507:FUK917510 FKO917507:FKO917510 FAS917507:FAS917510 EQW917507:EQW917510 EHA917507:EHA917510 DXE917507:DXE917510 DNI917507:DNI917510 DDM917507:DDM917510 CTQ917507:CTQ917510 CJU917507:CJU917510 BZY917507:BZY917510 BQC917507:BQC917510 BGG917507:BGG917510 AWK917507:AWK917510 AMO917507:AMO917510 ACS917507:ACS917510 SW917507:SW917510 JA917507:JA917510 WVM851971:WVM851974 WLQ851971:WLQ851974 WBU851971:WBU851974 VRY851971:VRY851974 VIC851971:VIC851974 UYG851971:UYG851974 UOK851971:UOK851974 UEO851971:UEO851974 TUS851971:TUS851974 TKW851971:TKW851974 TBA851971:TBA851974 SRE851971:SRE851974 SHI851971:SHI851974 RXM851971:RXM851974 RNQ851971:RNQ851974 RDU851971:RDU851974 QTY851971:QTY851974 QKC851971:QKC851974 QAG851971:QAG851974 PQK851971:PQK851974 PGO851971:PGO851974 OWS851971:OWS851974 OMW851971:OMW851974 ODA851971:ODA851974 NTE851971:NTE851974 NJI851971:NJI851974 MZM851971:MZM851974 MPQ851971:MPQ851974 MFU851971:MFU851974 LVY851971:LVY851974 LMC851971:LMC851974 LCG851971:LCG851974 KSK851971:KSK851974 KIO851971:KIO851974 JYS851971:JYS851974 JOW851971:JOW851974 JFA851971:JFA851974 IVE851971:IVE851974 ILI851971:ILI851974 IBM851971:IBM851974 HRQ851971:HRQ851974 HHU851971:HHU851974 GXY851971:GXY851974 GOC851971:GOC851974 GEG851971:GEG851974 FUK851971:FUK851974 FKO851971:FKO851974 FAS851971:FAS851974 EQW851971:EQW851974 EHA851971:EHA851974 DXE851971:DXE851974 DNI851971:DNI851974 DDM851971:DDM851974 CTQ851971:CTQ851974 CJU851971:CJU851974 BZY851971:BZY851974 BQC851971:BQC851974 BGG851971:BGG851974 AWK851971:AWK851974 AMO851971:AMO851974 ACS851971:ACS851974 SW851971:SW851974 JA851971:JA851974 WVM786435:WVM786438 WLQ786435:WLQ786438 WBU786435:WBU786438 VRY786435:VRY786438 VIC786435:VIC786438 UYG786435:UYG786438 UOK786435:UOK786438 UEO786435:UEO786438 TUS786435:TUS786438 TKW786435:TKW786438 TBA786435:TBA786438 SRE786435:SRE786438 SHI786435:SHI786438 RXM786435:RXM786438 RNQ786435:RNQ786438 RDU786435:RDU786438 QTY786435:QTY786438 QKC786435:QKC786438 QAG786435:QAG786438 PQK786435:PQK786438 PGO786435:PGO786438 OWS786435:OWS786438 OMW786435:OMW786438 ODA786435:ODA786438 NTE786435:NTE786438 NJI786435:NJI786438 MZM786435:MZM786438 MPQ786435:MPQ786438 MFU786435:MFU786438 LVY786435:LVY786438 LMC786435:LMC786438 LCG786435:LCG786438 KSK786435:KSK786438 KIO786435:KIO786438 JYS786435:JYS786438 JOW786435:JOW786438 JFA786435:JFA786438 IVE786435:IVE786438 ILI786435:ILI786438 IBM786435:IBM786438 HRQ786435:HRQ786438 HHU786435:HHU786438 GXY786435:GXY786438 GOC786435:GOC786438 GEG786435:GEG786438 FUK786435:FUK786438 FKO786435:FKO786438 FAS786435:FAS786438 EQW786435:EQW786438 EHA786435:EHA786438 DXE786435:DXE786438 DNI786435:DNI786438 DDM786435:DDM786438 CTQ786435:CTQ786438 CJU786435:CJU786438 BZY786435:BZY786438 BQC786435:BQC786438 BGG786435:BGG786438 AWK786435:AWK786438 AMO786435:AMO786438 ACS786435:ACS786438 SW786435:SW786438 JA786435:JA786438 WVM720899:WVM720902 WLQ720899:WLQ720902 WBU720899:WBU720902 VRY720899:VRY720902 VIC720899:VIC720902 UYG720899:UYG720902 UOK720899:UOK720902 UEO720899:UEO720902 TUS720899:TUS720902 TKW720899:TKW720902 TBA720899:TBA720902 SRE720899:SRE720902 SHI720899:SHI720902 RXM720899:RXM720902 RNQ720899:RNQ720902 RDU720899:RDU720902 QTY720899:QTY720902 QKC720899:QKC720902 QAG720899:QAG720902 PQK720899:PQK720902 PGO720899:PGO720902 OWS720899:OWS720902 OMW720899:OMW720902 ODA720899:ODA720902 NTE720899:NTE720902 NJI720899:NJI720902 MZM720899:MZM720902 MPQ720899:MPQ720902 MFU720899:MFU720902 LVY720899:LVY720902 LMC720899:LMC720902 LCG720899:LCG720902 KSK720899:KSK720902 KIO720899:KIO720902 JYS720899:JYS720902 JOW720899:JOW720902 JFA720899:JFA720902 IVE720899:IVE720902 ILI720899:ILI720902 IBM720899:IBM720902 HRQ720899:HRQ720902 HHU720899:HHU720902 GXY720899:GXY720902 GOC720899:GOC720902 GEG720899:GEG720902 FUK720899:FUK720902 FKO720899:FKO720902 FAS720899:FAS720902 EQW720899:EQW720902 EHA720899:EHA720902 DXE720899:DXE720902 DNI720899:DNI720902 DDM720899:DDM720902 CTQ720899:CTQ720902 CJU720899:CJU720902 BZY720899:BZY720902 BQC720899:BQC720902 BGG720899:BGG720902 AWK720899:AWK720902 AMO720899:AMO720902 ACS720899:ACS720902 SW720899:SW720902 JA720899:JA720902 WVM655363:WVM655366 WLQ655363:WLQ655366 WBU655363:WBU655366 VRY655363:VRY655366 VIC655363:VIC655366 UYG655363:UYG655366 UOK655363:UOK655366 UEO655363:UEO655366 TUS655363:TUS655366 TKW655363:TKW655366 TBA655363:TBA655366 SRE655363:SRE655366 SHI655363:SHI655366 RXM655363:RXM655366 RNQ655363:RNQ655366 RDU655363:RDU655366 QTY655363:QTY655366 QKC655363:QKC655366 QAG655363:QAG655366 PQK655363:PQK655366 PGO655363:PGO655366 OWS655363:OWS655366 OMW655363:OMW655366 ODA655363:ODA655366 NTE655363:NTE655366 NJI655363:NJI655366 MZM655363:MZM655366 MPQ655363:MPQ655366 MFU655363:MFU655366 LVY655363:LVY655366 LMC655363:LMC655366 LCG655363:LCG655366 KSK655363:KSK655366 KIO655363:KIO655366 JYS655363:JYS655366 JOW655363:JOW655366 JFA655363:JFA655366 IVE655363:IVE655366 ILI655363:ILI655366 IBM655363:IBM655366 HRQ655363:HRQ655366 HHU655363:HHU655366 GXY655363:GXY655366 GOC655363:GOC655366 GEG655363:GEG655366 FUK655363:FUK655366 FKO655363:FKO655366 FAS655363:FAS655366 EQW655363:EQW655366 EHA655363:EHA655366 DXE655363:DXE655366 DNI655363:DNI655366 DDM655363:DDM655366 CTQ655363:CTQ655366 CJU655363:CJU655366 BZY655363:BZY655366 BQC655363:BQC655366 BGG655363:BGG655366 AWK655363:AWK655366 AMO655363:AMO655366 ACS655363:ACS655366 SW655363:SW655366 JA655363:JA655366 WVM589827:WVM589830 WLQ589827:WLQ589830 WBU589827:WBU589830 VRY589827:VRY589830 VIC589827:VIC589830 UYG589827:UYG589830 UOK589827:UOK589830 UEO589827:UEO589830 TUS589827:TUS589830 TKW589827:TKW589830 TBA589827:TBA589830 SRE589827:SRE589830 SHI589827:SHI589830 RXM589827:RXM589830 RNQ589827:RNQ589830 RDU589827:RDU589830 QTY589827:QTY589830 QKC589827:QKC589830 QAG589827:QAG589830 PQK589827:PQK589830 PGO589827:PGO589830 OWS589827:OWS589830 OMW589827:OMW589830 ODA589827:ODA589830 NTE589827:NTE589830 NJI589827:NJI589830 MZM589827:MZM589830 MPQ589827:MPQ589830 MFU589827:MFU589830 LVY589827:LVY589830 LMC589827:LMC589830 LCG589827:LCG589830 KSK589827:KSK589830 KIO589827:KIO589830 JYS589827:JYS589830 JOW589827:JOW589830 JFA589827:JFA589830 IVE589827:IVE589830 ILI589827:ILI589830 IBM589827:IBM589830 HRQ589827:HRQ589830 HHU589827:HHU589830 GXY589827:GXY589830 GOC589827:GOC589830 GEG589827:GEG589830 FUK589827:FUK589830 FKO589827:FKO589830 FAS589827:FAS589830 EQW589827:EQW589830 EHA589827:EHA589830 DXE589827:DXE589830 DNI589827:DNI589830 DDM589827:DDM589830 CTQ589827:CTQ589830 CJU589827:CJU589830 BZY589827:BZY589830 BQC589827:BQC589830 BGG589827:BGG589830 AWK589827:AWK589830 AMO589827:AMO589830 ACS589827:ACS589830 SW589827:SW589830 JA589827:JA589830 WVM524291:WVM524294 WLQ524291:WLQ524294 WBU524291:WBU524294 VRY524291:VRY524294 VIC524291:VIC524294 UYG524291:UYG524294 UOK524291:UOK524294 UEO524291:UEO524294 TUS524291:TUS524294 TKW524291:TKW524294 TBA524291:TBA524294 SRE524291:SRE524294 SHI524291:SHI524294 RXM524291:RXM524294 RNQ524291:RNQ524294 RDU524291:RDU524294 QTY524291:QTY524294 QKC524291:QKC524294 QAG524291:QAG524294 PQK524291:PQK524294 PGO524291:PGO524294 OWS524291:OWS524294 OMW524291:OMW524294 ODA524291:ODA524294 NTE524291:NTE524294 NJI524291:NJI524294 MZM524291:MZM524294 MPQ524291:MPQ524294 MFU524291:MFU524294 LVY524291:LVY524294 LMC524291:LMC524294 LCG524291:LCG524294 KSK524291:KSK524294 KIO524291:KIO524294 JYS524291:JYS524294 JOW524291:JOW524294 JFA524291:JFA524294 IVE524291:IVE524294 ILI524291:ILI524294 IBM524291:IBM524294 HRQ524291:HRQ524294 HHU524291:HHU524294 GXY524291:GXY524294 GOC524291:GOC524294 GEG524291:GEG524294 FUK524291:FUK524294 FKO524291:FKO524294 FAS524291:FAS524294 EQW524291:EQW524294 EHA524291:EHA524294 DXE524291:DXE524294 DNI524291:DNI524294 DDM524291:DDM524294 CTQ524291:CTQ524294 CJU524291:CJU524294 BZY524291:BZY524294 BQC524291:BQC524294 BGG524291:BGG524294 AWK524291:AWK524294 AMO524291:AMO524294 ACS524291:ACS524294 SW524291:SW524294 JA524291:JA524294 WVM458755:WVM458758 WLQ458755:WLQ458758 WBU458755:WBU458758 VRY458755:VRY458758 VIC458755:VIC458758 UYG458755:UYG458758 UOK458755:UOK458758 UEO458755:UEO458758 TUS458755:TUS458758 TKW458755:TKW458758 TBA458755:TBA458758 SRE458755:SRE458758 SHI458755:SHI458758 RXM458755:RXM458758 RNQ458755:RNQ458758 RDU458755:RDU458758 QTY458755:QTY458758 QKC458755:QKC458758 QAG458755:QAG458758 PQK458755:PQK458758 PGO458755:PGO458758 OWS458755:OWS458758 OMW458755:OMW458758 ODA458755:ODA458758 NTE458755:NTE458758 NJI458755:NJI458758 MZM458755:MZM458758 MPQ458755:MPQ458758 MFU458755:MFU458758 LVY458755:LVY458758 LMC458755:LMC458758 LCG458755:LCG458758 KSK458755:KSK458758 KIO458755:KIO458758 JYS458755:JYS458758 JOW458755:JOW458758 JFA458755:JFA458758 IVE458755:IVE458758 ILI458755:ILI458758 IBM458755:IBM458758 HRQ458755:HRQ458758 HHU458755:HHU458758 GXY458755:GXY458758 GOC458755:GOC458758 GEG458755:GEG458758 FUK458755:FUK458758 FKO458755:FKO458758 FAS458755:FAS458758 EQW458755:EQW458758 EHA458755:EHA458758 DXE458755:DXE458758 DNI458755:DNI458758 DDM458755:DDM458758 CTQ458755:CTQ458758 CJU458755:CJU458758 BZY458755:BZY458758 BQC458755:BQC458758 BGG458755:BGG458758 AWK458755:AWK458758 AMO458755:AMO458758 ACS458755:ACS458758 SW458755:SW458758 JA458755:JA458758 WVM393219:WVM393222 WLQ393219:WLQ393222 WBU393219:WBU393222 VRY393219:VRY393222 VIC393219:VIC393222 UYG393219:UYG393222 UOK393219:UOK393222 UEO393219:UEO393222 TUS393219:TUS393222 TKW393219:TKW393222 TBA393219:TBA393222 SRE393219:SRE393222 SHI393219:SHI393222 RXM393219:RXM393222 RNQ393219:RNQ393222 RDU393219:RDU393222 QTY393219:QTY393222 QKC393219:QKC393222 QAG393219:QAG393222 PQK393219:PQK393222 PGO393219:PGO393222 OWS393219:OWS393222 OMW393219:OMW393222 ODA393219:ODA393222 NTE393219:NTE393222 NJI393219:NJI393222 MZM393219:MZM393222 MPQ393219:MPQ393222 MFU393219:MFU393222 LVY393219:LVY393222 LMC393219:LMC393222 LCG393219:LCG393222 KSK393219:KSK393222 KIO393219:KIO393222 JYS393219:JYS393222 JOW393219:JOW393222 JFA393219:JFA393222 IVE393219:IVE393222 ILI393219:ILI393222 IBM393219:IBM393222 HRQ393219:HRQ393222 HHU393219:HHU393222 GXY393219:GXY393222 GOC393219:GOC393222 GEG393219:GEG393222 FUK393219:FUK393222 FKO393219:FKO393222 FAS393219:FAS393222 EQW393219:EQW393222 EHA393219:EHA393222 DXE393219:DXE393222 DNI393219:DNI393222 DDM393219:DDM393222 CTQ393219:CTQ393222 CJU393219:CJU393222 BZY393219:BZY393222 BQC393219:BQC393222 BGG393219:BGG393222 AWK393219:AWK393222 AMO393219:AMO393222 ACS393219:ACS393222 SW393219:SW393222 JA393219:JA393222 WVM327683:WVM327686 WLQ327683:WLQ327686 WBU327683:WBU327686 VRY327683:VRY327686 VIC327683:VIC327686 UYG327683:UYG327686 UOK327683:UOK327686 UEO327683:UEO327686 TUS327683:TUS327686 TKW327683:TKW327686 TBA327683:TBA327686 SRE327683:SRE327686 SHI327683:SHI327686 RXM327683:RXM327686 RNQ327683:RNQ327686 RDU327683:RDU327686 QTY327683:QTY327686 QKC327683:QKC327686 QAG327683:QAG327686 PQK327683:PQK327686 PGO327683:PGO327686 OWS327683:OWS327686 OMW327683:OMW327686 ODA327683:ODA327686 NTE327683:NTE327686 NJI327683:NJI327686 MZM327683:MZM327686 MPQ327683:MPQ327686 MFU327683:MFU327686 LVY327683:LVY327686 LMC327683:LMC327686 LCG327683:LCG327686 KSK327683:KSK327686 KIO327683:KIO327686 JYS327683:JYS327686 JOW327683:JOW327686 JFA327683:JFA327686 IVE327683:IVE327686 ILI327683:ILI327686 IBM327683:IBM327686 HRQ327683:HRQ327686 HHU327683:HHU327686 GXY327683:GXY327686 GOC327683:GOC327686 GEG327683:GEG327686 FUK327683:FUK327686 FKO327683:FKO327686 FAS327683:FAS327686 EQW327683:EQW327686 EHA327683:EHA327686 DXE327683:DXE327686 DNI327683:DNI327686 DDM327683:DDM327686 CTQ327683:CTQ327686 CJU327683:CJU327686 BZY327683:BZY327686 BQC327683:BQC327686 BGG327683:BGG327686 AWK327683:AWK327686 AMO327683:AMO327686 ACS327683:ACS327686 SW327683:SW327686 JA327683:JA327686 WVM262147:WVM262150 WLQ262147:WLQ262150 WBU262147:WBU262150 VRY262147:VRY262150 VIC262147:VIC262150 UYG262147:UYG262150 UOK262147:UOK262150 UEO262147:UEO262150 TUS262147:TUS262150 TKW262147:TKW262150 TBA262147:TBA262150 SRE262147:SRE262150 SHI262147:SHI262150 RXM262147:RXM262150 RNQ262147:RNQ262150 RDU262147:RDU262150 QTY262147:QTY262150 QKC262147:QKC262150 QAG262147:QAG262150 PQK262147:PQK262150 PGO262147:PGO262150 OWS262147:OWS262150 OMW262147:OMW262150 ODA262147:ODA262150 NTE262147:NTE262150 NJI262147:NJI262150 MZM262147:MZM262150 MPQ262147:MPQ262150 MFU262147:MFU262150 LVY262147:LVY262150 LMC262147:LMC262150 LCG262147:LCG262150 KSK262147:KSK262150 KIO262147:KIO262150 JYS262147:JYS262150 JOW262147:JOW262150 JFA262147:JFA262150 IVE262147:IVE262150 ILI262147:ILI262150 IBM262147:IBM262150 HRQ262147:HRQ262150 HHU262147:HHU262150 GXY262147:GXY262150 GOC262147:GOC262150 GEG262147:GEG262150 FUK262147:FUK262150 FKO262147:FKO262150 FAS262147:FAS262150 EQW262147:EQW262150 EHA262147:EHA262150 DXE262147:DXE262150 DNI262147:DNI262150 DDM262147:DDM262150 CTQ262147:CTQ262150 CJU262147:CJU262150 BZY262147:BZY262150 BQC262147:BQC262150 BGG262147:BGG262150 AWK262147:AWK262150 AMO262147:AMO262150 ACS262147:ACS262150 SW262147:SW262150 JA262147:JA262150 WVM196611:WVM196614 WLQ196611:WLQ196614 WBU196611:WBU196614 VRY196611:VRY196614 VIC196611:VIC196614 UYG196611:UYG196614 UOK196611:UOK196614 UEO196611:UEO196614 TUS196611:TUS196614 TKW196611:TKW196614 TBA196611:TBA196614 SRE196611:SRE196614 SHI196611:SHI196614 RXM196611:RXM196614 RNQ196611:RNQ196614 RDU196611:RDU196614 QTY196611:QTY196614 QKC196611:QKC196614 QAG196611:QAG196614 PQK196611:PQK196614 PGO196611:PGO196614 OWS196611:OWS196614 OMW196611:OMW196614 ODA196611:ODA196614 NTE196611:NTE196614 NJI196611:NJI196614 MZM196611:MZM196614 MPQ196611:MPQ196614 MFU196611:MFU196614 LVY196611:LVY196614 LMC196611:LMC196614 LCG196611:LCG196614 KSK196611:KSK196614 KIO196611:KIO196614 JYS196611:JYS196614 JOW196611:JOW196614 JFA196611:JFA196614 IVE196611:IVE196614 ILI196611:ILI196614 IBM196611:IBM196614 HRQ196611:HRQ196614 HHU196611:HHU196614 GXY196611:GXY196614 GOC196611:GOC196614 GEG196611:GEG196614 FUK196611:FUK196614 FKO196611:FKO196614 FAS196611:FAS196614 EQW196611:EQW196614 EHA196611:EHA196614 DXE196611:DXE196614 DNI196611:DNI196614 DDM196611:DDM196614 CTQ196611:CTQ196614 CJU196611:CJU196614 BZY196611:BZY196614 BQC196611:BQC196614 BGG196611:BGG196614 AWK196611:AWK196614 AMO196611:AMO196614 ACS196611:ACS196614 SW196611:SW196614 JA196611:JA196614 WVM131075:WVM131078 WLQ131075:WLQ131078 WBU131075:WBU131078 VRY131075:VRY131078 VIC131075:VIC131078 UYG131075:UYG131078 UOK131075:UOK131078 UEO131075:UEO131078 TUS131075:TUS131078 TKW131075:TKW131078 TBA131075:TBA131078 SRE131075:SRE131078 SHI131075:SHI131078 RXM131075:RXM131078 RNQ131075:RNQ131078 RDU131075:RDU131078 QTY131075:QTY131078 QKC131075:QKC131078 QAG131075:QAG131078 PQK131075:PQK131078 PGO131075:PGO131078 OWS131075:OWS131078 OMW131075:OMW131078 ODA131075:ODA131078 NTE131075:NTE131078 NJI131075:NJI131078 MZM131075:MZM131078 MPQ131075:MPQ131078 MFU131075:MFU131078 LVY131075:LVY131078 LMC131075:LMC131078 LCG131075:LCG131078 KSK131075:KSK131078 KIO131075:KIO131078 JYS131075:JYS131078 JOW131075:JOW131078 JFA131075:JFA131078 IVE131075:IVE131078 ILI131075:ILI131078 IBM131075:IBM131078 HRQ131075:HRQ131078 HHU131075:HHU131078 GXY131075:GXY131078 GOC131075:GOC131078 GEG131075:GEG131078 FUK131075:FUK131078 FKO131075:FKO131078 FAS131075:FAS131078 EQW131075:EQW131078 EHA131075:EHA131078 DXE131075:DXE131078 DNI131075:DNI131078 DDM131075:DDM131078 CTQ131075:CTQ131078 CJU131075:CJU131078 BZY131075:BZY131078 BQC131075:BQC131078 BGG131075:BGG131078 AWK131075:AWK131078 AMO131075:AMO131078 ACS131075:ACS131078 SW131075:SW131078 JA131075:JA131078 WVM65539:WVM65542 WLQ65539:WLQ65542 WBU65539:WBU65542 VRY65539:VRY65542 VIC65539:VIC65542 UYG65539:UYG65542 UOK65539:UOK65542 UEO65539:UEO65542 TUS65539:TUS65542 TKW65539:TKW65542 TBA65539:TBA65542 SRE65539:SRE65542 SHI65539:SHI65542 RXM65539:RXM65542 RNQ65539:RNQ65542 RDU65539:RDU65542 QTY65539:QTY65542 QKC65539:QKC65542 QAG65539:QAG65542 PQK65539:PQK65542 PGO65539:PGO65542 OWS65539:OWS65542 OMW65539:OMW65542 ODA65539:ODA65542 NTE65539:NTE65542 NJI65539:NJI65542 MZM65539:MZM65542 MPQ65539:MPQ65542 MFU65539:MFU65542 LVY65539:LVY65542 LMC65539:LMC65542 LCG65539:LCG65542 KSK65539:KSK65542 KIO65539:KIO65542 JYS65539:JYS65542 JOW65539:JOW65542 JFA65539:JFA65542 IVE65539:IVE65542 ILI65539:ILI65542 IBM65539:IBM65542 HRQ65539:HRQ65542 HHU65539:HHU65542 GXY65539:GXY65542 GOC65539:GOC65542 GEG65539:GEG65542 FUK65539:FUK65542 FKO65539:FKO65542 FAS65539:FAS65542 EQW65539:EQW65542 EHA65539:EHA65542 DXE65539:DXE65542 DNI65539:DNI65542 DDM65539:DDM65542 CTQ65539:CTQ65542 CJU65539:CJU65542 BZY65539:BZY65542 BQC65539:BQC65542 BGG65539:BGG65542 AWK65539:AWK65542 AMO65539:AMO65542 ACS65539:ACS65542 SW65539:SW65542 JA65539:JA65542 WVM983041 WLQ983041 WBU983041 VRY983041 VIC983041 UYG983041 UOK983041 UEO983041 TUS983041 TKW983041 TBA983041 SRE983041 SHI983041 RXM983041 RNQ983041 RDU983041 QTY983041 QKC983041 QAG983041 PQK983041 PGO983041 OWS983041 OMW983041 ODA983041 NTE983041 NJI983041 MZM983041 MPQ983041 MFU983041 LVY983041 LMC983041 LCG983041 KSK983041 KIO983041 JYS983041 JOW983041 JFA983041 IVE983041 ILI983041 IBM983041 HRQ983041 HHU983041 GXY983041 GOC983041 GEG983041 FUK983041 FKO983041 FAS983041 EQW983041 EHA983041 DXE983041 DNI983041 DDM983041 CTQ983041 CJU983041 BZY983041 BQC983041 BGG983041 AWK983041 AMO983041 ACS983041 SW983041 JA983041 WVM917505 WLQ917505 WBU917505 VRY917505 VIC917505 UYG917505 UOK917505 UEO917505 TUS917505 TKW917505 TBA917505 SRE917505 SHI917505 RXM917505 RNQ917505 RDU917505 QTY917505 QKC917505 QAG917505 PQK917505 PGO917505 OWS917505 OMW917505 ODA917505 NTE917505 NJI917505 MZM917505 MPQ917505 MFU917505 LVY917505 LMC917505 LCG917505 KSK917505 KIO917505 JYS917505 JOW917505 JFA917505 IVE917505 ILI917505 IBM917505 HRQ917505 HHU917505 GXY917505 GOC917505 GEG917505 FUK917505 FKO917505 FAS917505 EQW917505 EHA917505 DXE917505 DNI917505 DDM917505 CTQ917505 CJU917505 BZY917505 BQC917505 BGG917505 AWK917505 AMO917505 ACS917505 SW917505 JA917505 WVM851969 WLQ851969 WBU851969 VRY851969 VIC851969 UYG851969 UOK851969 UEO851969 TUS851969 TKW851969 TBA851969 SRE851969 SHI851969 RXM851969 RNQ851969 RDU851969 QTY851969 QKC851969 QAG851969 PQK851969 PGO851969 OWS851969 OMW851969 ODA851969 NTE851969 NJI851969 MZM851969 MPQ851969 MFU851969 LVY851969 LMC851969 LCG851969 KSK851969 KIO851969 JYS851969 JOW851969 JFA851969 IVE851969 ILI851969 IBM851969 HRQ851969 HHU851969 GXY851969 GOC851969 GEG851969 FUK851969 FKO851969 FAS851969 EQW851969 EHA851969 DXE851969 DNI851969 DDM851969 CTQ851969 CJU851969 BZY851969 BQC851969 BGG851969 AWK851969 AMO851969 ACS851969 SW851969 JA851969 WVM786433 WLQ786433 WBU786433 VRY786433 VIC786433 UYG786433 UOK786433 UEO786433 TUS786433 TKW786433 TBA786433 SRE786433 SHI786433 RXM786433 RNQ786433 RDU786433 QTY786433 QKC786433 QAG786433 PQK786433 PGO786433 OWS786433 OMW786433 ODA786433 NTE786433 NJI786433 MZM786433 MPQ786433 MFU786433 LVY786433 LMC786433 LCG786433 KSK786433 KIO786433 JYS786433 JOW786433 JFA786433 IVE786433 ILI786433 IBM786433 HRQ786433 HHU786433 GXY786433 GOC786433 GEG786433 FUK786433 FKO786433 FAS786433 EQW786433 EHA786433 DXE786433 DNI786433 DDM786433 CTQ786433 CJU786433 BZY786433 BQC786433 BGG786433 AWK786433 AMO786433 ACS786433 SW786433 JA786433 WVM720897 WLQ720897 WBU720897 VRY720897 VIC720897 UYG720897 UOK720897 UEO720897 TUS720897 TKW720897 TBA720897 SRE720897 SHI720897 RXM720897 RNQ720897 RDU720897 QTY720897 QKC720897 QAG720897 PQK720897 PGO720897 OWS720897 OMW720897 ODA720897 NTE720897 NJI720897 MZM720897 MPQ720897 MFU720897 LVY720897 LMC720897 LCG720897 KSK720897 KIO720897 JYS720897 JOW720897 JFA720897 IVE720897 ILI720897 IBM720897 HRQ720897 HHU720897 GXY720897 GOC720897 GEG720897 FUK720897 FKO720897 FAS720897 EQW720897 EHA720897 DXE720897 DNI720897 DDM720897 CTQ720897 CJU720897 BZY720897 BQC720897 BGG720897 AWK720897 AMO720897 ACS720897 SW720897 JA720897 WVM655361 WLQ655361 WBU655361 VRY655361 VIC655361 UYG655361 UOK655361 UEO655361 TUS655361 TKW655361 TBA655361 SRE655361 SHI655361 RXM655361 RNQ655361 RDU655361 QTY655361 QKC655361 QAG655361 PQK655361 PGO655361 OWS655361 OMW655361 ODA655361 NTE655361 NJI655361 MZM655361 MPQ655361 MFU655361 LVY655361 LMC655361 LCG655361 KSK655361 KIO655361 JYS655361 JOW655361 JFA655361 IVE655361 ILI655361 IBM655361 HRQ655361 HHU655361 GXY655361 GOC655361 GEG655361 FUK655361 FKO655361 FAS655361 EQW655361 EHA655361 DXE655361 DNI655361 DDM655361 CTQ655361 CJU655361 BZY655361 BQC655361 BGG655361 AWK655361 AMO655361 ACS655361 SW655361 JA655361 WVM589825 WLQ589825 WBU589825 VRY589825 VIC589825 UYG589825 UOK589825 UEO589825 TUS589825 TKW589825 TBA589825 SRE589825 SHI589825 RXM589825 RNQ589825 RDU589825 QTY589825 QKC589825 QAG589825 PQK589825 PGO589825 OWS589825 OMW589825 ODA589825 NTE589825 NJI589825 MZM589825 MPQ589825 MFU589825 LVY589825 LMC589825 LCG589825 KSK589825 KIO589825 JYS589825 JOW589825 JFA589825 IVE589825 ILI589825 IBM589825 HRQ589825 HHU589825 GXY589825 GOC589825 GEG589825 FUK589825 FKO589825 FAS589825 EQW589825 EHA589825 DXE589825 DNI589825 DDM589825 CTQ589825 CJU589825 BZY589825 BQC589825 BGG589825 AWK589825 AMO589825 ACS589825 SW589825 JA589825 WVM524289 WLQ524289 WBU524289 VRY524289 VIC524289 UYG524289 UOK524289 UEO524289 TUS524289 TKW524289 TBA524289 SRE524289 SHI524289 RXM524289 RNQ524289 RDU524289 QTY524289 QKC524289 QAG524289 PQK524289 PGO524289 OWS524289 OMW524289 ODA524289 NTE524289 NJI524289 MZM524289 MPQ524289 MFU524289 LVY524289 LMC524289 LCG524289 KSK524289 KIO524289 JYS524289 JOW524289 JFA524289 IVE524289 ILI524289 IBM524289 HRQ524289 HHU524289 GXY524289 GOC524289 GEG524289 FUK524289 FKO524289 FAS524289 EQW524289 EHA524289 DXE524289 DNI524289 DDM524289 CTQ524289 CJU524289 BZY524289 BQC524289 BGG524289 AWK524289 AMO524289 ACS524289 SW524289 JA524289 WVM458753 WLQ458753 WBU458753 VRY458753 VIC458753 UYG458753 UOK458753 UEO458753 TUS458753 TKW458753 TBA458753 SRE458753 SHI458753 RXM458753 RNQ458753 RDU458753 QTY458753 QKC458753 QAG458753 PQK458753 PGO458753 OWS458753 OMW458753 ODA458753 NTE458753 NJI458753 MZM458753 MPQ458753 MFU458753 LVY458753 LMC458753 LCG458753 KSK458753 KIO458753 JYS458753 JOW458753 JFA458753 IVE458753 ILI458753 IBM458753 HRQ458753 HHU458753 GXY458753 GOC458753 GEG458753 FUK458753 FKO458753 FAS458753 EQW458753 EHA458753 DXE458753 DNI458753 DDM458753 CTQ458753 CJU458753 BZY458753 BQC458753 BGG458753 AWK458753 AMO458753 ACS458753 SW458753 JA458753 WVM393217 WLQ393217 WBU393217 VRY393217 VIC393217 UYG393217 UOK393217 UEO393217 TUS393217 TKW393217 TBA393217 SRE393217 SHI393217 RXM393217 RNQ393217 RDU393217 QTY393217 QKC393217 QAG393217 PQK393217 PGO393217 OWS393217 OMW393217 ODA393217 NTE393217 NJI393217 MZM393217 MPQ393217 MFU393217 LVY393217 LMC393217 LCG393217 KSK393217 KIO393217 JYS393217 JOW393217 JFA393217 IVE393217 ILI393217 IBM393217 HRQ393217 HHU393217 GXY393217 GOC393217 GEG393217 FUK393217 FKO393217 FAS393217 EQW393217 EHA393217 DXE393217 DNI393217 DDM393217 CTQ393217 CJU393217 BZY393217 BQC393217 BGG393217 AWK393217 AMO393217 ACS393217 SW393217 JA393217 WVM327681 WLQ327681 WBU327681 VRY327681 VIC327681 UYG327681 UOK327681 UEO327681 TUS327681 TKW327681 TBA327681 SRE327681 SHI327681 RXM327681 RNQ327681 RDU327681 QTY327681 QKC327681 QAG327681 PQK327681 PGO327681 OWS327681 OMW327681 ODA327681 NTE327681 NJI327681 MZM327681 MPQ327681 MFU327681 LVY327681 LMC327681 LCG327681 KSK327681 KIO327681 JYS327681 JOW327681 JFA327681 IVE327681 ILI327681 IBM327681 HRQ327681 HHU327681 GXY327681 GOC327681 GEG327681 FUK327681 FKO327681 FAS327681 EQW327681 EHA327681 DXE327681 DNI327681 DDM327681 CTQ327681 CJU327681 BZY327681 BQC327681 BGG327681 AWK327681 AMO327681 ACS327681 SW327681 JA327681 WVM262145 WLQ262145 WBU262145 VRY262145 VIC262145 UYG262145 UOK262145 UEO262145 TUS262145 TKW262145 TBA262145 SRE262145 SHI262145 RXM262145 RNQ262145 RDU262145 QTY262145 QKC262145 QAG262145 PQK262145 PGO262145 OWS262145 OMW262145 ODA262145 NTE262145 NJI262145 MZM262145 MPQ262145 MFU262145 LVY262145 LMC262145 LCG262145 KSK262145 KIO262145 JYS262145 JOW262145 JFA262145 IVE262145 ILI262145 IBM262145 HRQ262145 HHU262145 GXY262145 GOC262145 GEG262145 FUK262145 FKO262145 FAS262145 EQW262145 EHA262145 DXE262145 DNI262145 DDM262145 CTQ262145 CJU262145 BZY262145 BQC262145 BGG262145 AWK262145 AMO262145 ACS262145 SW262145 JA262145 WVM196609 WLQ196609 WBU196609 VRY196609 VIC196609 UYG196609 UOK196609 UEO196609 TUS196609 TKW196609 TBA196609 SRE196609 SHI196609 RXM196609 RNQ196609 RDU196609 QTY196609 QKC196609 QAG196609 PQK196609 PGO196609 OWS196609 OMW196609 ODA196609 NTE196609 NJI196609 MZM196609 MPQ196609 MFU196609 LVY196609 LMC196609 LCG196609 KSK196609 KIO196609 JYS196609 JOW196609 JFA196609 IVE196609 ILI196609 IBM196609 HRQ196609 HHU196609 GXY196609 GOC196609 GEG196609 FUK196609 FKO196609 FAS196609 EQW196609 EHA196609 DXE196609 DNI196609 DDM196609 CTQ196609 CJU196609 BZY196609 BQC196609 BGG196609 AWK196609 AMO196609 ACS196609 SW196609 JA196609 WVM131073 WLQ131073 WBU131073 VRY131073 VIC131073 UYG131073 UOK131073 UEO131073 TUS131073 TKW131073 TBA131073 SRE131073 SHI131073 RXM131073 RNQ131073 RDU131073 QTY131073 QKC131073 QAG131073 PQK131073 PGO131073 OWS131073 OMW131073 ODA131073 NTE131073 NJI131073 MZM131073 MPQ131073 MFU131073 LVY131073 LMC131073 LCG131073 KSK131073 KIO131073 JYS131073 JOW131073 JFA131073 IVE131073 ILI131073 IBM131073 HRQ131073 HHU131073 GXY131073 GOC131073 GEG131073 FUK131073 FKO131073 FAS131073 EQW131073 EHA131073 DXE131073 DNI131073 DDM131073 CTQ131073 CJU131073 BZY131073 BQC131073 BGG131073 AWK131073 AMO131073 ACS131073 SW131073 JA131073 WVM65537 WLQ65537 WBU65537 VRY65537 VIC65537 UYG65537 UOK65537 UEO65537 TUS65537 TKW65537 TBA65537 SRE65537 SHI65537 RXM65537 RNQ65537 RDU65537 QTY65537 QKC65537 QAG65537 PQK65537 PGO65537 OWS65537 OMW65537 ODA65537 NTE65537 NJI65537 MZM65537 MPQ65537 MFU65537 LVY65537 LMC65537 LCG65537 KSK65537 KIO65537 JYS65537 JOW65537 JFA65537 IVE65537 ILI65537 IBM65537 HRQ65537 HHU65537 GXY65537 GOC65537 GEG65537 FUK65537 FKO65537 FAS65537 EQW65537 EHA65537 DXE65537 DNI65537 DDM65537 CTQ65537 CJU65537 BZY65537 BQC65537 BGG65537 AWK65537 AMO65537 ACS65537 SW65537 JA65537 WVK983044:WVK983046 WLO983044:WLO983046 WBS983044:WBS983046 VRW983044:VRW983046 VIA983044:VIA983046 UYE983044:UYE983046 UOI983044:UOI983046 UEM983044:UEM983046 TUQ983044:TUQ983046 TKU983044:TKU983046 TAY983044:TAY983046 SRC983044:SRC983046 SHG983044:SHG983046 RXK983044:RXK983046 RNO983044:RNO983046 RDS983044:RDS983046 QTW983044:QTW983046 QKA983044:QKA983046 QAE983044:QAE983046 PQI983044:PQI983046 PGM983044:PGM983046 OWQ983044:OWQ983046 OMU983044:OMU983046 OCY983044:OCY983046 NTC983044:NTC983046 NJG983044:NJG983046 MZK983044:MZK983046 MPO983044:MPO983046 MFS983044:MFS983046 LVW983044:LVW983046 LMA983044:LMA983046 LCE983044:LCE983046 KSI983044:KSI983046 KIM983044:KIM983046 JYQ983044:JYQ983046 JOU983044:JOU983046 JEY983044:JEY983046 IVC983044:IVC983046 ILG983044:ILG983046 IBK983044:IBK983046 HRO983044:HRO983046 HHS983044:HHS983046 GXW983044:GXW983046 GOA983044:GOA983046 GEE983044:GEE983046 FUI983044:FUI983046 FKM983044:FKM983046 FAQ983044:FAQ983046 EQU983044:EQU983046 EGY983044:EGY983046 DXC983044:DXC983046 DNG983044:DNG983046 DDK983044:DDK983046 CTO983044:CTO983046 CJS983044:CJS983046 BZW983044:BZW983046 BQA983044:BQA983046 BGE983044:BGE983046 AWI983044:AWI983046 AMM983044:AMM983046 ACQ983044:ACQ983046 SU983044:SU983046 IY983044:IY983046 E983044:E983046 WVK917508:WVK917510 WLO917508:WLO917510 WBS917508:WBS917510 VRW917508:VRW917510 VIA917508:VIA917510 UYE917508:UYE917510 UOI917508:UOI917510 UEM917508:UEM917510 TUQ917508:TUQ917510 TKU917508:TKU917510 TAY917508:TAY917510 SRC917508:SRC917510 SHG917508:SHG917510 RXK917508:RXK917510 RNO917508:RNO917510 RDS917508:RDS917510 QTW917508:QTW917510 QKA917508:QKA917510 QAE917508:QAE917510 PQI917508:PQI917510 PGM917508:PGM917510 OWQ917508:OWQ917510 OMU917508:OMU917510 OCY917508:OCY917510 NTC917508:NTC917510 NJG917508:NJG917510 MZK917508:MZK917510 MPO917508:MPO917510 MFS917508:MFS917510 LVW917508:LVW917510 LMA917508:LMA917510 LCE917508:LCE917510 KSI917508:KSI917510 KIM917508:KIM917510 JYQ917508:JYQ917510 JOU917508:JOU917510 JEY917508:JEY917510 IVC917508:IVC917510 ILG917508:ILG917510 IBK917508:IBK917510 HRO917508:HRO917510 HHS917508:HHS917510 GXW917508:GXW917510 GOA917508:GOA917510 GEE917508:GEE917510 FUI917508:FUI917510 FKM917508:FKM917510 FAQ917508:FAQ917510 EQU917508:EQU917510 EGY917508:EGY917510 DXC917508:DXC917510 DNG917508:DNG917510 DDK917508:DDK917510 CTO917508:CTO917510 CJS917508:CJS917510 BZW917508:BZW917510 BQA917508:BQA917510 BGE917508:BGE917510 AWI917508:AWI917510 AMM917508:AMM917510 ACQ917508:ACQ917510 SU917508:SU917510 IY917508:IY917510 E917508:E917510 WVK851972:WVK851974 WLO851972:WLO851974 WBS851972:WBS851974 VRW851972:VRW851974 VIA851972:VIA851974 UYE851972:UYE851974 UOI851972:UOI851974 UEM851972:UEM851974 TUQ851972:TUQ851974 TKU851972:TKU851974 TAY851972:TAY851974 SRC851972:SRC851974 SHG851972:SHG851974 RXK851972:RXK851974 RNO851972:RNO851974 RDS851972:RDS851974 QTW851972:QTW851974 QKA851972:QKA851974 QAE851972:QAE851974 PQI851972:PQI851974 PGM851972:PGM851974 OWQ851972:OWQ851974 OMU851972:OMU851974 OCY851972:OCY851974 NTC851972:NTC851974 NJG851972:NJG851974 MZK851972:MZK851974 MPO851972:MPO851974 MFS851972:MFS851974 LVW851972:LVW851974 LMA851972:LMA851974 LCE851972:LCE851974 KSI851972:KSI851974 KIM851972:KIM851974 JYQ851972:JYQ851974 JOU851972:JOU851974 JEY851972:JEY851974 IVC851972:IVC851974 ILG851972:ILG851974 IBK851972:IBK851974 HRO851972:HRO851974 HHS851972:HHS851974 GXW851972:GXW851974 GOA851972:GOA851974 GEE851972:GEE851974 FUI851972:FUI851974 FKM851972:FKM851974 FAQ851972:FAQ851974 EQU851972:EQU851974 EGY851972:EGY851974 DXC851972:DXC851974 DNG851972:DNG851974 DDK851972:DDK851974 CTO851972:CTO851974 CJS851972:CJS851974 BZW851972:BZW851974 BQA851972:BQA851974 BGE851972:BGE851974 AWI851972:AWI851974 AMM851972:AMM851974 ACQ851972:ACQ851974 SU851972:SU851974 IY851972:IY851974 E851972:E851974 WVK786436:WVK786438 WLO786436:WLO786438 WBS786436:WBS786438 VRW786436:VRW786438 VIA786436:VIA786438 UYE786436:UYE786438 UOI786436:UOI786438 UEM786436:UEM786438 TUQ786436:TUQ786438 TKU786436:TKU786438 TAY786436:TAY786438 SRC786436:SRC786438 SHG786436:SHG786438 RXK786436:RXK786438 RNO786436:RNO786438 RDS786436:RDS786438 QTW786436:QTW786438 QKA786436:QKA786438 QAE786436:QAE786438 PQI786436:PQI786438 PGM786436:PGM786438 OWQ786436:OWQ786438 OMU786436:OMU786438 OCY786436:OCY786438 NTC786436:NTC786438 NJG786436:NJG786438 MZK786436:MZK786438 MPO786436:MPO786438 MFS786436:MFS786438 LVW786436:LVW786438 LMA786436:LMA786438 LCE786436:LCE786438 KSI786436:KSI786438 KIM786436:KIM786438 JYQ786436:JYQ786438 JOU786436:JOU786438 JEY786436:JEY786438 IVC786436:IVC786438 ILG786436:ILG786438 IBK786436:IBK786438 HRO786436:HRO786438 HHS786436:HHS786438 GXW786436:GXW786438 GOA786436:GOA786438 GEE786436:GEE786438 FUI786436:FUI786438 FKM786436:FKM786438 FAQ786436:FAQ786438 EQU786436:EQU786438 EGY786436:EGY786438 DXC786436:DXC786438 DNG786436:DNG786438 DDK786436:DDK786438 CTO786436:CTO786438 CJS786436:CJS786438 BZW786436:BZW786438 BQA786436:BQA786438 BGE786436:BGE786438 AWI786436:AWI786438 AMM786436:AMM786438 ACQ786436:ACQ786438 SU786436:SU786438 IY786436:IY786438 E786436:E786438 WVK720900:WVK720902 WLO720900:WLO720902 WBS720900:WBS720902 VRW720900:VRW720902 VIA720900:VIA720902 UYE720900:UYE720902 UOI720900:UOI720902 UEM720900:UEM720902 TUQ720900:TUQ720902 TKU720900:TKU720902 TAY720900:TAY720902 SRC720900:SRC720902 SHG720900:SHG720902 RXK720900:RXK720902 RNO720900:RNO720902 RDS720900:RDS720902 QTW720900:QTW720902 QKA720900:QKA720902 QAE720900:QAE720902 PQI720900:PQI720902 PGM720900:PGM720902 OWQ720900:OWQ720902 OMU720900:OMU720902 OCY720900:OCY720902 NTC720900:NTC720902 NJG720900:NJG720902 MZK720900:MZK720902 MPO720900:MPO720902 MFS720900:MFS720902 LVW720900:LVW720902 LMA720900:LMA720902 LCE720900:LCE720902 KSI720900:KSI720902 KIM720900:KIM720902 JYQ720900:JYQ720902 JOU720900:JOU720902 JEY720900:JEY720902 IVC720900:IVC720902 ILG720900:ILG720902 IBK720900:IBK720902 HRO720900:HRO720902 HHS720900:HHS720902 GXW720900:GXW720902 GOA720900:GOA720902 GEE720900:GEE720902 FUI720900:FUI720902 FKM720900:FKM720902 FAQ720900:FAQ720902 EQU720900:EQU720902 EGY720900:EGY720902 DXC720900:DXC720902 DNG720900:DNG720902 DDK720900:DDK720902 CTO720900:CTO720902 CJS720900:CJS720902 BZW720900:BZW720902 BQA720900:BQA720902 BGE720900:BGE720902 AWI720900:AWI720902 AMM720900:AMM720902 ACQ720900:ACQ720902 SU720900:SU720902 IY720900:IY720902 E720900:E720902 WVK655364:WVK655366 WLO655364:WLO655366 WBS655364:WBS655366 VRW655364:VRW655366 VIA655364:VIA655366 UYE655364:UYE655366 UOI655364:UOI655366 UEM655364:UEM655366 TUQ655364:TUQ655366 TKU655364:TKU655366 TAY655364:TAY655366 SRC655364:SRC655366 SHG655364:SHG655366 RXK655364:RXK655366 RNO655364:RNO655366 RDS655364:RDS655366 QTW655364:QTW655366 QKA655364:QKA655366 QAE655364:QAE655366 PQI655364:PQI655366 PGM655364:PGM655366 OWQ655364:OWQ655366 OMU655364:OMU655366 OCY655364:OCY655366 NTC655364:NTC655366 NJG655364:NJG655366 MZK655364:MZK655366 MPO655364:MPO655366 MFS655364:MFS655366 LVW655364:LVW655366 LMA655364:LMA655366 LCE655364:LCE655366 KSI655364:KSI655366 KIM655364:KIM655366 JYQ655364:JYQ655366 JOU655364:JOU655366 JEY655364:JEY655366 IVC655364:IVC655366 ILG655364:ILG655366 IBK655364:IBK655366 HRO655364:HRO655366 HHS655364:HHS655366 GXW655364:GXW655366 GOA655364:GOA655366 GEE655364:GEE655366 FUI655364:FUI655366 FKM655364:FKM655366 FAQ655364:FAQ655366 EQU655364:EQU655366 EGY655364:EGY655366 DXC655364:DXC655366 DNG655364:DNG655366 DDK655364:DDK655366 CTO655364:CTO655366 CJS655364:CJS655366 BZW655364:BZW655366 BQA655364:BQA655366 BGE655364:BGE655366 AWI655364:AWI655366 AMM655364:AMM655366 ACQ655364:ACQ655366 SU655364:SU655366 IY655364:IY655366 E655364:E655366 WVK589828:WVK589830 WLO589828:WLO589830 WBS589828:WBS589830 VRW589828:VRW589830 VIA589828:VIA589830 UYE589828:UYE589830 UOI589828:UOI589830 UEM589828:UEM589830 TUQ589828:TUQ589830 TKU589828:TKU589830 TAY589828:TAY589830 SRC589828:SRC589830 SHG589828:SHG589830 RXK589828:RXK589830 RNO589828:RNO589830 RDS589828:RDS589830 QTW589828:QTW589830 QKA589828:QKA589830 QAE589828:QAE589830 PQI589828:PQI589830 PGM589828:PGM589830 OWQ589828:OWQ589830 OMU589828:OMU589830 OCY589828:OCY589830 NTC589828:NTC589830 NJG589828:NJG589830 MZK589828:MZK589830 MPO589828:MPO589830 MFS589828:MFS589830 LVW589828:LVW589830 LMA589828:LMA589830 LCE589828:LCE589830 KSI589828:KSI589830 KIM589828:KIM589830 JYQ589828:JYQ589830 JOU589828:JOU589830 JEY589828:JEY589830 IVC589828:IVC589830 ILG589828:ILG589830 IBK589828:IBK589830 HRO589828:HRO589830 HHS589828:HHS589830 GXW589828:GXW589830 GOA589828:GOA589830 GEE589828:GEE589830 FUI589828:FUI589830 FKM589828:FKM589830 FAQ589828:FAQ589830 EQU589828:EQU589830 EGY589828:EGY589830 DXC589828:DXC589830 DNG589828:DNG589830 DDK589828:DDK589830 CTO589828:CTO589830 CJS589828:CJS589830 BZW589828:BZW589830 BQA589828:BQA589830 BGE589828:BGE589830 AWI589828:AWI589830 AMM589828:AMM589830 ACQ589828:ACQ589830 SU589828:SU589830 IY589828:IY589830 E589828:E589830 WVK524292:WVK524294 WLO524292:WLO524294 WBS524292:WBS524294 VRW524292:VRW524294 VIA524292:VIA524294 UYE524292:UYE524294 UOI524292:UOI524294 UEM524292:UEM524294 TUQ524292:TUQ524294 TKU524292:TKU524294 TAY524292:TAY524294 SRC524292:SRC524294 SHG524292:SHG524294 RXK524292:RXK524294 RNO524292:RNO524294 RDS524292:RDS524294 QTW524292:QTW524294 QKA524292:QKA524294 QAE524292:QAE524294 PQI524292:PQI524294 PGM524292:PGM524294 OWQ524292:OWQ524294 OMU524292:OMU524294 OCY524292:OCY524294 NTC524292:NTC524294 NJG524292:NJG524294 MZK524292:MZK524294 MPO524292:MPO524294 MFS524292:MFS524294 LVW524292:LVW524294 LMA524292:LMA524294 LCE524292:LCE524294 KSI524292:KSI524294 KIM524292:KIM524294 JYQ524292:JYQ524294 JOU524292:JOU524294 JEY524292:JEY524294 IVC524292:IVC524294 ILG524292:ILG524294 IBK524292:IBK524294 HRO524292:HRO524294 HHS524292:HHS524294 GXW524292:GXW524294 GOA524292:GOA524294 GEE524292:GEE524294 FUI524292:FUI524294 FKM524292:FKM524294 FAQ524292:FAQ524294 EQU524292:EQU524294 EGY524292:EGY524294 DXC524292:DXC524294 DNG524292:DNG524294 DDK524292:DDK524294 CTO524292:CTO524294 CJS524292:CJS524294 BZW524292:BZW524294 BQA524292:BQA524294 BGE524292:BGE524294 AWI524292:AWI524294 AMM524292:AMM524294 ACQ524292:ACQ524294 SU524292:SU524294 IY524292:IY524294 E524292:E524294 WVK458756:WVK458758 WLO458756:WLO458758 WBS458756:WBS458758 VRW458756:VRW458758 VIA458756:VIA458758 UYE458756:UYE458758 UOI458756:UOI458758 UEM458756:UEM458758 TUQ458756:TUQ458758 TKU458756:TKU458758 TAY458756:TAY458758 SRC458756:SRC458758 SHG458756:SHG458758 RXK458756:RXK458758 RNO458756:RNO458758 RDS458756:RDS458758 QTW458756:QTW458758 QKA458756:QKA458758 QAE458756:QAE458758 PQI458756:PQI458758 PGM458756:PGM458758 OWQ458756:OWQ458758 OMU458756:OMU458758 OCY458756:OCY458758 NTC458756:NTC458758 NJG458756:NJG458758 MZK458756:MZK458758 MPO458756:MPO458758 MFS458756:MFS458758 LVW458756:LVW458758 LMA458756:LMA458758 LCE458756:LCE458758 KSI458756:KSI458758 KIM458756:KIM458758 JYQ458756:JYQ458758 JOU458756:JOU458758 JEY458756:JEY458758 IVC458756:IVC458758 ILG458756:ILG458758 IBK458756:IBK458758 HRO458756:HRO458758 HHS458756:HHS458758 GXW458756:GXW458758 GOA458756:GOA458758 GEE458756:GEE458758 FUI458756:FUI458758 FKM458756:FKM458758 FAQ458756:FAQ458758 EQU458756:EQU458758 EGY458756:EGY458758 DXC458756:DXC458758 DNG458756:DNG458758 DDK458756:DDK458758 CTO458756:CTO458758 CJS458756:CJS458758 BZW458756:BZW458758 BQA458756:BQA458758 BGE458756:BGE458758 AWI458756:AWI458758 AMM458756:AMM458758 ACQ458756:ACQ458758 SU458756:SU458758 IY458756:IY458758 E458756:E458758 WVK393220:WVK393222 WLO393220:WLO393222 WBS393220:WBS393222 VRW393220:VRW393222 VIA393220:VIA393222 UYE393220:UYE393222 UOI393220:UOI393222 UEM393220:UEM393222 TUQ393220:TUQ393222 TKU393220:TKU393222 TAY393220:TAY393222 SRC393220:SRC393222 SHG393220:SHG393222 RXK393220:RXK393222 RNO393220:RNO393222 RDS393220:RDS393222 QTW393220:QTW393222 QKA393220:QKA393222 QAE393220:QAE393222 PQI393220:PQI393222 PGM393220:PGM393222 OWQ393220:OWQ393222 OMU393220:OMU393222 OCY393220:OCY393222 NTC393220:NTC393222 NJG393220:NJG393222 MZK393220:MZK393222 MPO393220:MPO393222 MFS393220:MFS393222 LVW393220:LVW393222 LMA393220:LMA393222 LCE393220:LCE393222 KSI393220:KSI393222 KIM393220:KIM393222 JYQ393220:JYQ393222 JOU393220:JOU393222 JEY393220:JEY393222 IVC393220:IVC393222 ILG393220:ILG393222 IBK393220:IBK393222 HRO393220:HRO393222 HHS393220:HHS393222 GXW393220:GXW393222 GOA393220:GOA393222 GEE393220:GEE393222 FUI393220:FUI393222 FKM393220:FKM393222 FAQ393220:FAQ393222 EQU393220:EQU393222 EGY393220:EGY393222 DXC393220:DXC393222 DNG393220:DNG393222 DDK393220:DDK393222 CTO393220:CTO393222 CJS393220:CJS393222 BZW393220:BZW393222 BQA393220:BQA393222 BGE393220:BGE393222 AWI393220:AWI393222 AMM393220:AMM393222 ACQ393220:ACQ393222 SU393220:SU393222 IY393220:IY393222 E393220:E393222 WVK327684:WVK327686 WLO327684:WLO327686 WBS327684:WBS327686 VRW327684:VRW327686 VIA327684:VIA327686 UYE327684:UYE327686 UOI327684:UOI327686 UEM327684:UEM327686 TUQ327684:TUQ327686 TKU327684:TKU327686 TAY327684:TAY327686 SRC327684:SRC327686 SHG327684:SHG327686 RXK327684:RXK327686 RNO327684:RNO327686 RDS327684:RDS327686 QTW327684:QTW327686 QKA327684:QKA327686 QAE327684:QAE327686 PQI327684:PQI327686 PGM327684:PGM327686 OWQ327684:OWQ327686 OMU327684:OMU327686 OCY327684:OCY327686 NTC327684:NTC327686 NJG327684:NJG327686 MZK327684:MZK327686 MPO327684:MPO327686 MFS327684:MFS327686 LVW327684:LVW327686 LMA327684:LMA327686 LCE327684:LCE327686 KSI327684:KSI327686 KIM327684:KIM327686 JYQ327684:JYQ327686 JOU327684:JOU327686 JEY327684:JEY327686 IVC327684:IVC327686 ILG327684:ILG327686 IBK327684:IBK327686 HRO327684:HRO327686 HHS327684:HHS327686 GXW327684:GXW327686 GOA327684:GOA327686 GEE327684:GEE327686 FUI327684:FUI327686 FKM327684:FKM327686 FAQ327684:FAQ327686 EQU327684:EQU327686 EGY327684:EGY327686 DXC327684:DXC327686 DNG327684:DNG327686 DDK327684:DDK327686 CTO327684:CTO327686 CJS327684:CJS327686 BZW327684:BZW327686 BQA327684:BQA327686 BGE327684:BGE327686 AWI327684:AWI327686 AMM327684:AMM327686 ACQ327684:ACQ327686 SU327684:SU327686 IY327684:IY327686 E327684:E327686 WVK262148:WVK262150 WLO262148:WLO262150 WBS262148:WBS262150 VRW262148:VRW262150 VIA262148:VIA262150 UYE262148:UYE262150 UOI262148:UOI262150 UEM262148:UEM262150 TUQ262148:TUQ262150 TKU262148:TKU262150 TAY262148:TAY262150 SRC262148:SRC262150 SHG262148:SHG262150 RXK262148:RXK262150 RNO262148:RNO262150 RDS262148:RDS262150 QTW262148:QTW262150 QKA262148:QKA262150 QAE262148:QAE262150 PQI262148:PQI262150 PGM262148:PGM262150 OWQ262148:OWQ262150 OMU262148:OMU262150 OCY262148:OCY262150 NTC262148:NTC262150 NJG262148:NJG262150 MZK262148:MZK262150 MPO262148:MPO262150 MFS262148:MFS262150 LVW262148:LVW262150 LMA262148:LMA262150 LCE262148:LCE262150 KSI262148:KSI262150 KIM262148:KIM262150 JYQ262148:JYQ262150 JOU262148:JOU262150 JEY262148:JEY262150 IVC262148:IVC262150 ILG262148:ILG262150 IBK262148:IBK262150 HRO262148:HRO262150 HHS262148:HHS262150 GXW262148:GXW262150 GOA262148:GOA262150 GEE262148:GEE262150 FUI262148:FUI262150 FKM262148:FKM262150 FAQ262148:FAQ262150 EQU262148:EQU262150 EGY262148:EGY262150 DXC262148:DXC262150 DNG262148:DNG262150 DDK262148:DDK262150 CTO262148:CTO262150 CJS262148:CJS262150 BZW262148:BZW262150 BQA262148:BQA262150 BGE262148:BGE262150 AWI262148:AWI262150 AMM262148:AMM262150 ACQ262148:ACQ262150 SU262148:SU262150 IY262148:IY262150 E262148:E262150 WVK196612:WVK196614 WLO196612:WLO196614 WBS196612:WBS196614 VRW196612:VRW196614 VIA196612:VIA196614 UYE196612:UYE196614 UOI196612:UOI196614 UEM196612:UEM196614 TUQ196612:TUQ196614 TKU196612:TKU196614 TAY196612:TAY196614 SRC196612:SRC196614 SHG196612:SHG196614 RXK196612:RXK196614 RNO196612:RNO196614 RDS196612:RDS196614 QTW196612:QTW196614 QKA196612:QKA196614 QAE196612:QAE196614 PQI196612:PQI196614 PGM196612:PGM196614 OWQ196612:OWQ196614 OMU196612:OMU196614 OCY196612:OCY196614 NTC196612:NTC196614 NJG196612:NJG196614 MZK196612:MZK196614 MPO196612:MPO196614 MFS196612:MFS196614 LVW196612:LVW196614 LMA196612:LMA196614 LCE196612:LCE196614 KSI196612:KSI196614 KIM196612:KIM196614 JYQ196612:JYQ196614 JOU196612:JOU196614 JEY196612:JEY196614 IVC196612:IVC196614 ILG196612:ILG196614 IBK196612:IBK196614 HRO196612:HRO196614 HHS196612:HHS196614 GXW196612:GXW196614 GOA196612:GOA196614 GEE196612:GEE196614 FUI196612:FUI196614 FKM196612:FKM196614 FAQ196612:FAQ196614 EQU196612:EQU196614 EGY196612:EGY196614 DXC196612:DXC196614 DNG196612:DNG196614 DDK196612:DDK196614 CTO196612:CTO196614 CJS196612:CJS196614 BZW196612:BZW196614 BQA196612:BQA196614 BGE196612:BGE196614 AWI196612:AWI196614 AMM196612:AMM196614 ACQ196612:ACQ196614 SU196612:SU196614 IY196612:IY196614 E196612:E196614 WVK131076:WVK131078 WLO131076:WLO131078 WBS131076:WBS131078 VRW131076:VRW131078 VIA131076:VIA131078 UYE131076:UYE131078 UOI131076:UOI131078 UEM131076:UEM131078 TUQ131076:TUQ131078 TKU131076:TKU131078 TAY131076:TAY131078 SRC131076:SRC131078 SHG131076:SHG131078 RXK131076:RXK131078 RNO131076:RNO131078 RDS131076:RDS131078 QTW131076:QTW131078 QKA131076:QKA131078 QAE131076:QAE131078 PQI131076:PQI131078 PGM131076:PGM131078 OWQ131076:OWQ131078 OMU131076:OMU131078 OCY131076:OCY131078 NTC131076:NTC131078 NJG131076:NJG131078 MZK131076:MZK131078 MPO131076:MPO131078 MFS131076:MFS131078 LVW131076:LVW131078 LMA131076:LMA131078 LCE131076:LCE131078 KSI131076:KSI131078 KIM131076:KIM131078 JYQ131076:JYQ131078 JOU131076:JOU131078 JEY131076:JEY131078 IVC131076:IVC131078 ILG131076:ILG131078 IBK131076:IBK131078 HRO131076:HRO131078 HHS131076:HHS131078 GXW131076:GXW131078 GOA131076:GOA131078 GEE131076:GEE131078 FUI131076:FUI131078 FKM131076:FKM131078 FAQ131076:FAQ131078 EQU131076:EQU131078 EGY131076:EGY131078 DXC131076:DXC131078 DNG131076:DNG131078 DDK131076:DDK131078 CTO131076:CTO131078 CJS131076:CJS131078 BZW131076:BZW131078 BQA131076:BQA131078 BGE131076:BGE131078 AWI131076:AWI131078 AMM131076:AMM131078 ACQ131076:ACQ131078 SU131076:SU131078 IY131076:IY131078 E131076:E131078 WVK65540:WVK65542 WLO65540:WLO65542 WBS65540:WBS65542 VRW65540:VRW65542 VIA65540:VIA65542 UYE65540:UYE65542 UOI65540:UOI65542 UEM65540:UEM65542 TUQ65540:TUQ65542 TKU65540:TKU65542 TAY65540:TAY65542 SRC65540:SRC65542 SHG65540:SHG65542 RXK65540:RXK65542 RNO65540:RNO65542 RDS65540:RDS65542 QTW65540:QTW65542 QKA65540:QKA65542 QAE65540:QAE65542 PQI65540:PQI65542 PGM65540:PGM65542 OWQ65540:OWQ65542 OMU65540:OMU65542 OCY65540:OCY65542 NTC65540:NTC65542 NJG65540:NJG65542 MZK65540:MZK65542 MPO65540:MPO65542 MFS65540:MFS65542 LVW65540:LVW65542 LMA65540:LMA65542 LCE65540:LCE65542 KSI65540:KSI65542 KIM65540:KIM65542 JYQ65540:JYQ65542 JOU65540:JOU65542 JEY65540:JEY65542 IVC65540:IVC65542 ILG65540:ILG65542 IBK65540:IBK65542 HRO65540:HRO65542 HHS65540:HHS65542 GXW65540:GXW65542 GOA65540:GOA65542 GEE65540:GEE65542 FUI65540:FUI65542 FKM65540:FKM65542 FAQ65540:FAQ65542 EQU65540:EQU65542 EGY65540:EGY65542 DXC65540:DXC65542 DNG65540:DNG65542 DDK65540:DDK65542 CTO65540:CTO65542 CJS65540:CJS65542 BZW65540:BZW65542 BQA65540:BQA65542 BGE65540:BGE65542 AWI65540:AWI65542 AMM65540:AMM65542 ACQ65540:ACQ65542 SU65540:SU65542 IY65540:IY65542 E65540:E65542 IX8:IX9 ST8:ST9 ACP8:ACP9 AML8:AML9 AWH8:AWH9 BGD8:BGD9 BPZ8:BPZ9 BZV8:BZV9 CJR8:CJR9 CTN8:CTN9 DDJ8:DDJ9 DNF8:DNF9 DXB8:DXB9 EGX8:EGX9 EQT8:EQT9 FAP8:FAP9 FKL8:FKL9 FUH8:FUH9 GED8:GED9 GNZ8:GNZ9 GXV8:GXV9 HHR8:HHR9 HRN8:HRN9 IBJ8:IBJ9 ILF8:ILF9 IVB8:IVB9 JEX8:JEX9 JOT8:JOT9 JYP8:JYP9 KIL8:KIL9 KSH8:KSH9 LCD8:LCD9 LLZ8:LLZ9 LVV8:LVV9 MFR8:MFR9 MPN8:MPN9 MZJ8:MZJ9 NJF8:NJF9 NTB8:NTB9 OCX8:OCX9 OMT8:OMT9 OWP8:OWP9 PGL8:PGL9 PQH8:PQH9 QAD8:QAD9 QJZ8:QJZ9 QTV8:QTV9 RDR8:RDR9 RNN8:RNN9 RXJ8:RXJ9 SHF8:SHF9 SRB8:SRB9 TAX8:TAX9 TKT8:TKT9 TUP8:TUP9 UEL8:UEL9 UOH8:UOH9 UYD8:UYD9 VHZ8:VHZ9 VRV8:VRV9 WBR8:WBR9 WLN8:WLN9 WVJ8:WVJ9 IZ8:IZ9 SV8:SV9 ACR8:ACR9 AMN8:AMN9 AWJ8:AWJ9 BGF8:BGF9 BQB8:BQB9 BZX8:BZX9 CJT8:CJT9 CTP8:CTP9 DDL8:DDL9 DNH8:DNH9 DXD8:DXD9 EGZ8:EGZ9 EQV8:EQV9 FAR8:FAR9 FKN8:FKN9 FUJ8:FUJ9 GEF8:GEF9 GOB8:GOB9 GXX8:GXX9 HHT8:HHT9 HRP8:HRP9 IBL8:IBL9 ILH8:ILH9 IVD8:IVD9 JEZ8:JEZ9 JOV8:JOV9 JYR8:JYR9 KIN8:KIN9 KSJ8:KSJ9 LCF8:LCF9 LMB8:LMB9 LVX8:LVX9 MFT8:MFT9 MPP8:MPP9 MZL8:MZL9 NJH8:NJH9 NTD8:NTD9 OCZ8:OCZ9 OMV8:OMV9 OWR8:OWR9 PGN8:PGN9 PQJ8:PQJ9 QAF8:QAF9 QKB8:QKB9 QTX8:QTX9 RDT8:RDT9 RNP8:RNP9 RXL8:RXL9 SHH8:SHH9 SRD8:SRD9 TAZ8:TAZ9 TKV8:TKV9 TUR8:TUR9 UEN8:UEN9 UOJ8:UOJ9 UYF8:UYF9 VIB8:VIB9 VRX8:VRX9 WBT8:WBT9 WLP8:WLP9 WVL8:WVL9 WVM6:WVM7 WLQ6:WLQ7 WBU6:WBU7 VRY6:VRY7 VIC6:VIC7 UYG6:UYG7 UOK6:UOK7 UEO6:UEO7 TUS6:TUS7 TKW6:TKW7 TBA6:TBA7 SRE6:SRE7 SHI6:SHI7 RXM6:RXM7 RNQ6:RNQ7 RDU6:RDU7 QTY6:QTY7 QKC6:QKC7 QAG6:QAG7 PQK6:PQK7 PGO6:PGO7 OWS6:OWS7 OMW6:OMW7 ODA6:ODA7 NTE6:NTE7 NJI6:NJI7 MZM6:MZM7 MPQ6:MPQ7 MFU6:MFU7 LVY6:LVY7 LMC6:LMC7 LCG6:LCG7 KSK6:KSK7 KIO6:KIO7 JYS6:JYS7 JOW6:JOW7 JFA6:JFA7 IVE6:IVE7 ILI6:ILI7 IBM6:IBM7 HRQ6:HRQ7 HHU6:HHU7 GXY6:GXY7 GOC6:GOC7 GEG6:GEG7 FUK6:FUK7 FKO6:FKO7 FAS6:FAS7 EQW6:EQW7 EHA6:EHA7 DXE6:DXE7 DNI6:DNI7 DDM6:DDM7 CTQ6:CTQ7 CJU6:CJU7 BZY6:BZY7 BQC6:BQC7 BGG6:BGG7 AWK6:AWK7 AMO6:AMO7 ACS6:ACS7 SW6:SW7 JA6:JA7">
      <formula1>900</formula1>
    </dataValidation>
    <dataValidation type="textLength" operator="lessThanOrEqual" allowBlank="1" showInputMessage="1" showErrorMessage="1" errorTitle="Ошибка" error="Допускается ввод не более 900 символов!" prompt="Введите ссылку на материалы, загруженные с помощью &quot;ЕИАС Мониторинг&quot;." sqref="WVL983043:WVL983046 WLP983043:WLP983046 WBT983043:WBT983046 VRX983043:VRX983046 VIB983043:VIB983046 UYF983043:UYF983046 UOJ983043:UOJ983046 UEN983043:UEN983046 TUR983043:TUR983046 TKV983043:TKV983046 TAZ983043:TAZ983046 SRD983043:SRD983046 SHH983043:SHH983046 RXL983043:RXL983046 RNP983043:RNP983046 RDT983043:RDT983046 QTX983043:QTX983046 QKB983043:QKB983046 QAF983043:QAF983046 PQJ983043:PQJ983046 PGN983043:PGN983046 OWR983043:OWR983046 OMV983043:OMV983046 OCZ983043:OCZ983046 NTD983043:NTD983046 NJH983043:NJH983046 MZL983043:MZL983046 MPP983043:MPP983046 MFT983043:MFT983046 LVX983043:LVX983046 LMB983043:LMB983046 LCF983043:LCF983046 KSJ983043:KSJ983046 KIN983043:KIN983046 JYR983043:JYR983046 JOV983043:JOV983046 JEZ983043:JEZ983046 IVD983043:IVD983046 ILH983043:ILH983046 IBL983043:IBL983046 HRP983043:HRP983046 HHT983043:HHT983046 GXX983043:GXX983046 GOB983043:GOB983046 GEF983043:GEF983046 FUJ983043:FUJ983046 FKN983043:FKN983046 FAR983043:FAR983046 EQV983043:EQV983046 EGZ983043:EGZ983046 DXD983043:DXD983046 DNH983043:DNH983046 DDL983043:DDL983046 CTP983043:CTP983046 CJT983043:CJT983046 BZX983043:BZX983046 BQB983043:BQB983046 BGF983043:BGF983046 AWJ983043:AWJ983046 AMN983043:AMN983046 ACR983043:ACR983046 SV983043:SV983046 IZ983043:IZ983046 WVL917507:WVL917510 WLP917507:WLP917510 WBT917507:WBT917510 VRX917507:VRX917510 VIB917507:VIB917510 UYF917507:UYF917510 UOJ917507:UOJ917510 UEN917507:UEN917510 TUR917507:TUR917510 TKV917507:TKV917510 TAZ917507:TAZ917510 SRD917507:SRD917510 SHH917507:SHH917510 RXL917507:RXL917510 RNP917507:RNP917510 RDT917507:RDT917510 QTX917507:QTX917510 QKB917507:QKB917510 QAF917507:QAF917510 PQJ917507:PQJ917510 PGN917507:PGN917510 OWR917507:OWR917510 OMV917507:OMV917510 OCZ917507:OCZ917510 NTD917507:NTD917510 NJH917507:NJH917510 MZL917507:MZL917510 MPP917507:MPP917510 MFT917507:MFT917510 LVX917507:LVX917510 LMB917507:LMB917510 LCF917507:LCF917510 KSJ917507:KSJ917510 KIN917507:KIN917510 JYR917507:JYR917510 JOV917507:JOV917510 JEZ917507:JEZ917510 IVD917507:IVD917510 ILH917507:ILH917510 IBL917507:IBL917510 HRP917507:HRP917510 HHT917507:HHT917510 GXX917507:GXX917510 GOB917507:GOB917510 GEF917507:GEF917510 FUJ917507:FUJ917510 FKN917507:FKN917510 FAR917507:FAR917510 EQV917507:EQV917510 EGZ917507:EGZ917510 DXD917507:DXD917510 DNH917507:DNH917510 DDL917507:DDL917510 CTP917507:CTP917510 CJT917507:CJT917510 BZX917507:BZX917510 BQB917507:BQB917510 BGF917507:BGF917510 AWJ917507:AWJ917510 AMN917507:AMN917510 ACR917507:ACR917510 SV917507:SV917510 IZ917507:IZ917510 WVL851971:WVL851974 WLP851971:WLP851974 WBT851971:WBT851974 VRX851971:VRX851974 VIB851971:VIB851974 UYF851971:UYF851974 UOJ851971:UOJ851974 UEN851971:UEN851974 TUR851971:TUR851974 TKV851971:TKV851974 TAZ851971:TAZ851974 SRD851971:SRD851974 SHH851971:SHH851974 RXL851971:RXL851974 RNP851971:RNP851974 RDT851971:RDT851974 QTX851971:QTX851974 QKB851971:QKB851974 QAF851971:QAF851974 PQJ851971:PQJ851974 PGN851971:PGN851974 OWR851971:OWR851974 OMV851971:OMV851974 OCZ851971:OCZ851974 NTD851971:NTD851974 NJH851971:NJH851974 MZL851971:MZL851974 MPP851971:MPP851974 MFT851971:MFT851974 LVX851971:LVX851974 LMB851971:LMB851974 LCF851971:LCF851974 KSJ851971:KSJ851974 KIN851971:KIN851974 JYR851971:JYR851974 JOV851971:JOV851974 JEZ851971:JEZ851974 IVD851971:IVD851974 ILH851971:ILH851974 IBL851971:IBL851974 HRP851971:HRP851974 HHT851971:HHT851974 GXX851971:GXX851974 GOB851971:GOB851974 GEF851971:GEF851974 FUJ851971:FUJ851974 FKN851971:FKN851974 FAR851971:FAR851974 EQV851971:EQV851974 EGZ851971:EGZ851974 DXD851971:DXD851974 DNH851971:DNH851974 DDL851971:DDL851974 CTP851971:CTP851974 CJT851971:CJT851974 BZX851971:BZX851974 BQB851971:BQB851974 BGF851971:BGF851974 AWJ851971:AWJ851974 AMN851971:AMN851974 ACR851971:ACR851974 SV851971:SV851974 IZ851971:IZ851974 WVL786435:WVL786438 WLP786435:WLP786438 WBT786435:WBT786438 VRX786435:VRX786438 VIB786435:VIB786438 UYF786435:UYF786438 UOJ786435:UOJ786438 UEN786435:UEN786438 TUR786435:TUR786438 TKV786435:TKV786438 TAZ786435:TAZ786438 SRD786435:SRD786438 SHH786435:SHH786438 RXL786435:RXL786438 RNP786435:RNP786438 RDT786435:RDT786438 QTX786435:QTX786438 QKB786435:QKB786438 QAF786435:QAF786438 PQJ786435:PQJ786438 PGN786435:PGN786438 OWR786435:OWR786438 OMV786435:OMV786438 OCZ786435:OCZ786438 NTD786435:NTD786438 NJH786435:NJH786438 MZL786435:MZL786438 MPP786435:MPP786438 MFT786435:MFT786438 LVX786435:LVX786438 LMB786435:LMB786438 LCF786435:LCF786438 KSJ786435:KSJ786438 KIN786435:KIN786438 JYR786435:JYR786438 JOV786435:JOV786438 JEZ786435:JEZ786438 IVD786435:IVD786438 ILH786435:ILH786438 IBL786435:IBL786438 HRP786435:HRP786438 HHT786435:HHT786438 GXX786435:GXX786438 GOB786435:GOB786438 GEF786435:GEF786438 FUJ786435:FUJ786438 FKN786435:FKN786438 FAR786435:FAR786438 EQV786435:EQV786438 EGZ786435:EGZ786438 DXD786435:DXD786438 DNH786435:DNH786438 DDL786435:DDL786438 CTP786435:CTP786438 CJT786435:CJT786438 BZX786435:BZX786438 BQB786435:BQB786438 BGF786435:BGF786438 AWJ786435:AWJ786438 AMN786435:AMN786438 ACR786435:ACR786438 SV786435:SV786438 IZ786435:IZ786438 WVL720899:WVL720902 WLP720899:WLP720902 WBT720899:WBT720902 VRX720899:VRX720902 VIB720899:VIB720902 UYF720899:UYF720902 UOJ720899:UOJ720902 UEN720899:UEN720902 TUR720899:TUR720902 TKV720899:TKV720902 TAZ720899:TAZ720902 SRD720899:SRD720902 SHH720899:SHH720902 RXL720899:RXL720902 RNP720899:RNP720902 RDT720899:RDT720902 QTX720899:QTX720902 QKB720899:QKB720902 QAF720899:QAF720902 PQJ720899:PQJ720902 PGN720899:PGN720902 OWR720899:OWR720902 OMV720899:OMV720902 OCZ720899:OCZ720902 NTD720899:NTD720902 NJH720899:NJH720902 MZL720899:MZL720902 MPP720899:MPP720902 MFT720899:MFT720902 LVX720899:LVX720902 LMB720899:LMB720902 LCF720899:LCF720902 KSJ720899:KSJ720902 KIN720899:KIN720902 JYR720899:JYR720902 JOV720899:JOV720902 JEZ720899:JEZ720902 IVD720899:IVD720902 ILH720899:ILH720902 IBL720899:IBL720902 HRP720899:HRP720902 HHT720899:HHT720902 GXX720899:GXX720902 GOB720899:GOB720902 GEF720899:GEF720902 FUJ720899:FUJ720902 FKN720899:FKN720902 FAR720899:FAR720902 EQV720899:EQV720902 EGZ720899:EGZ720902 DXD720899:DXD720902 DNH720899:DNH720902 DDL720899:DDL720902 CTP720899:CTP720902 CJT720899:CJT720902 BZX720899:BZX720902 BQB720899:BQB720902 BGF720899:BGF720902 AWJ720899:AWJ720902 AMN720899:AMN720902 ACR720899:ACR720902 SV720899:SV720902 IZ720899:IZ720902 WVL655363:WVL655366 WLP655363:WLP655366 WBT655363:WBT655366 VRX655363:VRX655366 VIB655363:VIB655366 UYF655363:UYF655366 UOJ655363:UOJ655366 UEN655363:UEN655366 TUR655363:TUR655366 TKV655363:TKV655366 TAZ655363:TAZ655366 SRD655363:SRD655366 SHH655363:SHH655366 RXL655363:RXL655366 RNP655363:RNP655366 RDT655363:RDT655366 QTX655363:QTX655366 QKB655363:QKB655366 QAF655363:QAF655366 PQJ655363:PQJ655366 PGN655363:PGN655366 OWR655363:OWR655366 OMV655363:OMV655366 OCZ655363:OCZ655366 NTD655363:NTD655366 NJH655363:NJH655366 MZL655363:MZL655366 MPP655363:MPP655366 MFT655363:MFT655366 LVX655363:LVX655366 LMB655363:LMB655366 LCF655363:LCF655366 KSJ655363:KSJ655366 KIN655363:KIN655366 JYR655363:JYR655366 JOV655363:JOV655366 JEZ655363:JEZ655366 IVD655363:IVD655366 ILH655363:ILH655366 IBL655363:IBL655366 HRP655363:HRP655366 HHT655363:HHT655366 GXX655363:GXX655366 GOB655363:GOB655366 GEF655363:GEF655366 FUJ655363:FUJ655366 FKN655363:FKN655366 FAR655363:FAR655366 EQV655363:EQV655366 EGZ655363:EGZ655366 DXD655363:DXD655366 DNH655363:DNH655366 DDL655363:DDL655366 CTP655363:CTP655366 CJT655363:CJT655366 BZX655363:BZX655366 BQB655363:BQB655366 BGF655363:BGF655366 AWJ655363:AWJ655366 AMN655363:AMN655366 ACR655363:ACR655366 SV655363:SV655366 IZ655363:IZ655366 WVL589827:WVL589830 WLP589827:WLP589830 WBT589827:WBT589830 VRX589827:VRX589830 VIB589827:VIB589830 UYF589827:UYF589830 UOJ589827:UOJ589830 UEN589827:UEN589830 TUR589827:TUR589830 TKV589827:TKV589830 TAZ589827:TAZ589830 SRD589827:SRD589830 SHH589827:SHH589830 RXL589827:RXL589830 RNP589827:RNP589830 RDT589827:RDT589830 QTX589827:QTX589830 QKB589827:QKB589830 QAF589827:QAF589830 PQJ589827:PQJ589830 PGN589827:PGN589830 OWR589827:OWR589830 OMV589827:OMV589830 OCZ589827:OCZ589830 NTD589827:NTD589830 NJH589827:NJH589830 MZL589827:MZL589830 MPP589827:MPP589830 MFT589827:MFT589830 LVX589827:LVX589830 LMB589827:LMB589830 LCF589827:LCF589830 KSJ589827:KSJ589830 KIN589827:KIN589830 JYR589827:JYR589830 JOV589827:JOV589830 JEZ589827:JEZ589830 IVD589827:IVD589830 ILH589827:ILH589830 IBL589827:IBL589830 HRP589827:HRP589830 HHT589827:HHT589830 GXX589827:GXX589830 GOB589827:GOB589830 GEF589827:GEF589830 FUJ589827:FUJ589830 FKN589827:FKN589830 FAR589827:FAR589830 EQV589827:EQV589830 EGZ589827:EGZ589830 DXD589827:DXD589830 DNH589827:DNH589830 DDL589827:DDL589830 CTP589827:CTP589830 CJT589827:CJT589830 BZX589827:BZX589830 BQB589827:BQB589830 BGF589827:BGF589830 AWJ589827:AWJ589830 AMN589827:AMN589830 ACR589827:ACR589830 SV589827:SV589830 IZ589827:IZ589830 WVL524291:WVL524294 WLP524291:WLP524294 WBT524291:WBT524294 VRX524291:VRX524294 VIB524291:VIB524294 UYF524291:UYF524294 UOJ524291:UOJ524294 UEN524291:UEN524294 TUR524291:TUR524294 TKV524291:TKV524294 TAZ524291:TAZ524294 SRD524291:SRD524294 SHH524291:SHH524294 RXL524291:RXL524294 RNP524291:RNP524294 RDT524291:RDT524294 QTX524291:QTX524294 QKB524291:QKB524294 QAF524291:QAF524294 PQJ524291:PQJ524294 PGN524291:PGN524294 OWR524291:OWR524294 OMV524291:OMV524294 OCZ524291:OCZ524294 NTD524291:NTD524294 NJH524291:NJH524294 MZL524291:MZL524294 MPP524291:MPP524294 MFT524291:MFT524294 LVX524291:LVX524294 LMB524291:LMB524294 LCF524291:LCF524294 KSJ524291:KSJ524294 KIN524291:KIN524294 JYR524291:JYR524294 JOV524291:JOV524294 JEZ524291:JEZ524294 IVD524291:IVD524294 ILH524291:ILH524294 IBL524291:IBL524294 HRP524291:HRP524294 HHT524291:HHT524294 GXX524291:GXX524294 GOB524291:GOB524294 GEF524291:GEF524294 FUJ524291:FUJ524294 FKN524291:FKN524294 FAR524291:FAR524294 EQV524291:EQV524294 EGZ524291:EGZ524294 DXD524291:DXD524294 DNH524291:DNH524294 DDL524291:DDL524294 CTP524291:CTP524294 CJT524291:CJT524294 BZX524291:BZX524294 BQB524291:BQB524294 BGF524291:BGF524294 AWJ524291:AWJ524294 AMN524291:AMN524294 ACR524291:ACR524294 SV524291:SV524294 IZ524291:IZ524294 WVL458755:WVL458758 WLP458755:WLP458758 WBT458755:WBT458758 VRX458755:VRX458758 VIB458755:VIB458758 UYF458755:UYF458758 UOJ458755:UOJ458758 UEN458755:UEN458758 TUR458755:TUR458758 TKV458755:TKV458758 TAZ458755:TAZ458758 SRD458755:SRD458758 SHH458755:SHH458758 RXL458755:RXL458758 RNP458755:RNP458758 RDT458755:RDT458758 QTX458755:QTX458758 QKB458755:QKB458758 QAF458755:QAF458758 PQJ458755:PQJ458758 PGN458755:PGN458758 OWR458755:OWR458758 OMV458755:OMV458758 OCZ458755:OCZ458758 NTD458755:NTD458758 NJH458755:NJH458758 MZL458755:MZL458758 MPP458755:MPP458758 MFT458755:MFT458758 LVX458755:LVX458758 LMB458755:LMB458758 LCF458755:LCF458758 KSJ458755:KSJ458758 KIN458755:KIN458758 JYR458755:JYR458758 JOV458755:JOV458758 JEZ458755:JEZ458758 IVD458755:IVD458758 ILH458755:ILH458758 IBL458755:IBL458758 HRP458755:HRP458758 HHT458755:HHT458758 GXX458755:GXX458758 GOB458755:GOB458758 GEF458755:GEF458758 FUJ458755:FUJ458758 FKN458755:FKN458758 FAR458755:FAR458758 EQV458755:EQV458758 EGZ458755:EGZ458758 DXD458755:DXD458758 DNH458755:DNH458758 DDL458755:DDL458758 CTP458755:CTP458758 CJT458755:CJT458758 BZX458755:BZX458758 BQB458755:BQB458758 BGF458755:BGF458758 AWJ458755:AWJ458758 AMN458755:AMN458758 ACR458755:ACR458758 SV458755:SV458758 IZ458755:IZ458758 WVL393219:WVL393222 WLP393219:WLP393222 WBT393219:WBT393222 VRX393219:VRX393222 VIB393219:VIB393222 UYF393219:UYF393222 UOJ393219:UOJ393222 UEN393219:UEN393222 TUR393219:TUR393222 TKV393219:TKV393222 TAZ393219:TAZ393222 SRD393219:SRD393222 SHH393219:SHH393222 RXL393219:RXL393222 RNP393219:RNP393222 RDT393219:RDT393222 QTX393219:QTX393222 QKB393219:QKB393222 QAF393219:QAF393222 PQJ393219:PQJ393222 PGN393219:PGN393222 OWR393219:OWR393222 OMV393219:OMV393222 OCZ393219:OCZ393222 NTD393219:NTD393222 NJH393219:NJH393222 MZL393219:MZL393222 MPP393219:MPP393222 MFT393219:MFT393222 LVX393219:LVX393222 LMB393219:LMB393222 LCF393219:LCF393222 KSJ393219:KSJ393222 KIN393219:KIN393222 JYR393219:JYR393222 JOV393219:JOV393222 JEZ393219:JEZ393222 IVD393219:IVD393222 ILH393219:ILH393222 IBL393219:IBL393222 HRP393219:HRP393222 HHT393219:HHT393222 GXX393219:GXX393222 GOB393219:GOB393222 GEF393219:GEF393222 FUJ393219:FUJ393222 FKN393219:FKN393222 FAR393219:FAR393222 EQV393219:EQV393222 EGZ393219:EGZ393222 DXD393219:DXD393222 DNH393219:DNH393222 DDL393219:DDL393222 CTP393219:CTP393222 CJT393219:CJT393222 BZX393219:BZX393222 BQB393219:BQB393222 BGF393219:BGF393222 AWJ393219:AWJ393222 AMN393219:AMN393222 ACR393219:ACR393222 SV393219:SV393222 IZ393219:IZ393222 WVL327683:WVL327686 WLP327683:WLP327686 WBT327683:WBT327686 VRX327683:VRX327686 VIB327683:VIB327686 UYF327683:UYF327686 UOJ327683:UOJ327686 UEN327683:UEN327686 TUR327683:TUR327686 TKV327683:TKV327686 TAZ327683:TAZ327686 SRD327683:SRD327686 SHH327683:SHH327686 RXL327683:RXL327686 RNP327683:RNP327686 RDT327683:RDT327686 QTX327683:QTX327686 QKB327683:QKB327686 QAF327683:QAF327686 PQJ327683:PQJ327686 PGN327683:PGN327686 OWR327683:OWR327686 OMV327683:OMV327686 OCZ327683:OCZ327686 NTD327683:NTD327686 NJH327683:NJH327686 MZL327683:MZL327686 MPP327683:MPP327686 MFT327683:MFT327686 LVX327683:LVX327686 LMB327683:LMB327686 LCF327683:LCF327686 KSJ327683:KSJ327686 KIN327683:KIN327686 JYR327683:JYR327686 JOV327683:JOV327686 JEZ327683:JEZ327686 IVD327683:IVD327686 ILH327683:ILH327686 IBL327683:IBL327686 HRP327683:HRP327686 HHT327683:HHT327686 GXX327683:GXX327686 GOB327683:GOB327686 GEF327683:GEF327686 FUJ327683:FUJ327686 FKN327683:FKN327686 FAR327683:FAR327686 EQV327683:EQV327686 EGZ327683:EGZ327686 DXD327683:DXD327686 DNH327683:DNH327686 DDL327683:DDL327686 CTP327683:CTP327686 CJT327683:CJT327686 BZX327683:BZX327686 BQB327683:BQB327686 BGF327683:BGF327686 AWJ327683:AWJ327686 AMN327683:AMN327686 ACR327683:ACR327686 SV327683:SV327686 IZ327683:IZ327686 WVL262147:WVL262150 WLP262147:WLP262150 WBT262147:WBT262150 VRX262147:VRX262150 VIB262147:VIB262150 UYF262147:UYF262150 UOJ262147:UOJ262150 UEN262147:UEN262150 TUR262147:TUR262150 TKV262147:TKV262150 TAZ262147:TAZ262150 SRD262147:SRD262150 SHH262147:SHH262150 RXL262147:RXL262150 RNP262147:RNP262150 RDT262147:RDT262150 QTX262147:QTX262150 QKB262147:QKB262150 QAF262147:QAF262150 PQJ262147:PQJ262150 PGN262147:PGN262150 OWR262147:OWR262150 OMV262147:OMV262150 OCZ262147:OCZ262150 NTD262147:NTD262150 NJH262147:NJH262150 MZL262147:MZL262150 MPP262147:MPP262150 MFT262147:MFT262150 LVX262147:LVX262150 LMB262147:LMB262150 LCF262147:LCF262150 KSJ262147:KSJ262150 KIN262147:KIN262150 JYR262147:JYR262150 JOV262147:JOV262150 JEZ262147:JEZ262150 IVD262147:IVD262150 ILH262147:ILH262150 IBL262147:IBL262150 HRP262147:HRP262150 HHT262147:HHT262150 GXX262147:GXX262150 GOB262147:GOB262150 GEF262147:GEF262150 FUJ262147:FUJ262150 FKN262147:FKN262150 FAR262147:FAR262150 EQV262147:EQV262150 EGZ262147:EGZ262150 DXD262147:DXD262150 DNH262147:DNH262150 DDL262147:DDL262150 CTP262147:CTP262150 CJT262147:CJT262150 BZX262147:BZX262150 BQB262147:BQB262150 BGF262147:BGF262150 AWJ262147:AWJ262150 AMN262147:AMN262150 ACR262147:ACR262150 SV262147:SV262150 IZ262147:IZ262150 WVL196611:WVL196614 WLP196611:WLP196614 WBT196611:WBT196614 VRX196611:VRX196614 VIB196611:VIB196614 UYF196611:UYF196614 UOJ196611:UOJ196614 UEN196611:UEN196614 TUR196611:TUR196614 TKV196611:TKV196614 TAZ196611:TAZ196614 SRD196611:SRD196614 SHH196611:SHH196614 RXL196611:RXL196614 RNP196611:RNP196614 RDT196611:RDT196614 QTX196611:QTX196614 QKB196611:QKB196614 QAF196611:QAF196614 PQJ196611:PQJ196614 PGN196611:PGN196614 OWR196611:OWR196614 OMV196611:OMV196614 OCZ196611:OCZ196614 NTD196611:NTD196614 NJH196611:NJH196614 MZL196611:MZL196614 MPP196611:MPP196614 MFT196611:MFT196614 LVX196611:LVX196614 LMB196611:LMB196614 LCF196611:LCF196614 KSJ196611:KSJ196614 KIN196611:KIN196614 JYR196611:JYR196614 JOV196611:JOV196614 JEZ196611:JEZ196614 IVD196611:IVD196614 ILH196611:ILH196614 IBL196611:IBL196614 HRP196611:HRP196614 HHT196611:HHT196614 GXX196611:GXX196614 GOB196611:GOB196614 GEF196611:GEF196614 FUJ196611:FUJ196614 FKN196611:FKN196614 FAR196611:FAR196614 EQV196611:EQV196614 EGZ196611:EGZ196614 DXD196611:DXD196614 DNH196611:DNH196614 DDL196611:DDL196614 CTP196611:CTP196614 CJT196611:CJT196614 BZX196611:BZX196614 BQB196611:BQB196614 BGF196611:BGF196614 AWJ196611:AWJ196614 AMN196611:AMN196614 ACR196611:ACR196614 SV196611:SV196614 IZ196611:IZ196614 WVL131075:WVL131078 WLP131075:WLP131078 WBT131075:WBT131078 VRX131075:VRX131078 VIB131075:VIB131078 UYF131075:UYF131078 UOJ131075:UOJ131078 UEN131075:UEN131078 TUR131075:TUR131078 TKV131075:TKV131078 TAZ131075:TAZ131078 SRD131075:SRD131078 SHH131075:SHH131078 RXL131075:RXL131078 RNP131075:RNP131078 RDT131075:RDT131078 QTX131075:QTX131078 QKB131075:QKB131078 QAF131075:QAF131078 PQJ131075:PQJ131078 PGN131075:PGN131078 OWR131075:OWR131078 OMV131075:OMV131078 OCZ131075:OCZ131078 NTD131075:NTD131078 NJH131075:NJH131078 MZL131075:MZL131078 MPP131075:MPP131078 MFT131075:MFT131078 LVX131075:LVX131078 LMB131075:LMB131078 LCF131075:LCF131078 KSJ131075:KSJ131078 KIN131075:KIN131078 JYR131075:JYR131078 JOV131075:JOV131078 JEZ131075:JEZ131078 IVD131075:IVD131078 ILH131075:ILH131078 IBL131075:IBL131078 HRP131075:HRP131078 HHT131075:HHT131078 GXX131075:GXX131078 GOB131075:GOB131078 GEF131075:GEF131078 FUJ131075:FUJ131078 FKN131075:FKN131078 FAR131075:FAR131078 EQV131075:EQV131078 EGZ131075:EGZ131078 DXD131075:DXD131078 DNH131075:DNH131078 DDL131075:DDL131078 CTP131075:CTP131078 CJT131075:CJT131078 BZX131075:BZX131078 BQB131075:BQB131078 BGF131075:BGF131078 AWJ131075:AWJ131078 AMN131075:AMN131078 ACR131075:ACR131078 SV131075:SV131078 IZ131075:IZ131078 WVL65539:WVL65542 WLP65539:WLP65542 WBT65539:WBT65542 VRX65539:VRX65542 VIB65539:VIB65542 UYF65539:UYF65542 UOJ65539:UOJ65542 UEN65539:UEN65542 TUR65539:TUR65542 TKV65539:TKV65542 TAZ65539:TAZ65542 SRD65539:SRD65542 SHH65539:SHH65542 RXL65539:RXL65542 RNP65539:RNP65542 RDT65539:RDT65542 QTX65539:QTX65542 QKB65539:QKB65542 QAF65539:QAF65542 PQJ65539:PQJ65542 PGN65539:PGN65542 OWR65539:OWR65542 OMV65539:OMV65542 OCZ65539:OCZ65542 NTD65539:NTD65542 NJH65539:NJH65542 MZL65539:MZL65542 MPP65539:MPP65542 MFT65539:MFT65542 LVX65539:LVX65542 LMB65539:LMB65542 LCF65539:LCF65542 KSJ65539:KSJ65542 KIN65539:KIN65542 JYR65539:JYR65542 JOV65539:JOV65542 JEZ65539:JEZ65542 IVD65539:IVD65542 ILH65539:ILH65542 IBL65539:IBL65542 HRP65539:HRP65542 HHT65539:HHT65542 GXX65539:GXX65542 GOB65539:GOB65542 GEF65539:GEF65542 FUJ65539:FUJ65542 FKN65539:FKN65542 FAR65539:FAR65542 EQV65539:EQV65542 EGZ65539:EGZ65542 DXD65539:DXD65542 DNH65539:DNH65542 DDL65539:DDL65542 CTP65539:CTP65542 CJT65539:CJT65542 BZX65539:BZX65542 BQB65539:BQB65542 BGF65539:BGF65542 AWJ65539:AWJ65542 AMN65539:AMN65542 ACR65539:ACR65542 SV65539:SV65542 IZ65539:IZ6554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SU8:SU9 ACQ8:ACQ9 AMM8:AMM9 AWI8:AWI9 BGE8:BGE9 BQA8:BQA9 BZW8:BZW9 CJS8:CJS9 CTO8:CTO9 DDK8:DDK9 DNG8:DNG9 DXC8:DXC9 EGY8:EGY9 EQU8:EQU9 FAQ8:FAQ9 FKM8:FKM9 FUI8:FUI9 GEE8:GEE9 GOA8:GOA9 GXW8:GXW9 HHS8:HHS9 HRO8:HRO9 IBK8:IBK9 ILG8:ILG9 IVC8:IVC9 JEY8:JEY9 JOU8:JOU9 JYQ8:JYQ9 KIM8:KIM9 KSI8:KSI9 LCE8:LCE9 LMA8:LMA9 LVW8:LVW9 MFS8:MFS9 MPO8:MPO9 MZK8:MZK9 NJG8:NJG9 NTC8:NTC9 OCY8:OCY9 OMU8:OMU9 OWQ8:OWQ9 PGM8:PGM9 PQI8:PQI9 QAE8:QAE9 QKA8:QKA9 QTW8:QTW9 RDS8:RDS9 RNO8:RNO9 RXK8:RXK9 SHG8:SHG9 SRC8:SRC9 TAY8:TAY9 TKU8:TKU9 TUQ8:TUQ9 UEM8:UEM9 UOI8:UOI9 UYE8:UYE9 VIA8:VIA9 VRW8:VRW9 WBS8:WBS9 WLO8:WLO9 WVK8:WVK9 WVL6:WVL7 WLP6:WLP7 WBT6:WBT7 VRX6:VRX7 VIB6:VIB7 UYF6:UYF7 UOJ6:UOJ7 UEN6:UEN7 TUR6:TUR7 TKV6:TKV7 TAZ6:TAZ7 SRD6:SRD7 SHH6:SHH7 RXL6:RXL7 RNP6:RNP7 RDT6:RDT7 QTX6:QTX7 QKB6:QKB7 QAF6:QAF7 PQJ6:PQJ7 PGN6:PGN7 OWR6:OWR7 OMV6:OMV7 OCZ6:OCZ7 NTD6:NTD7 NJH6:NJH7 MZL6:MZL7 MPP6:MPP7 MFT6:MFT7 LVX6:LVX7 LMB6:LMB7 LCF6:LCF7 KSJ6:KSJ7 KIN6:KIN7 JYR6:JYR7 JOV6:JOV7 JEZ6:JEZ7 IVD6:IVD7 ILH6:ILH7 IBL6:IBL7 HRP6:HRP7 HHT6:HHT7 GXX6:GXX7 GOB6:GOB7 GEF6:GEF7 FUJ6:FUJ7 FKN6:FKN7 FAR6:FAR7 EQV6:EQV7 EGZ6:EGZ7 DXD6:DXD7 DNH6:DNH7 DDL6:DDL7 CTP6:CTP7 CJT6:CJT7 BZX6:BZX7 BQB6:BQB7 BGF6:BGF7 AWJ6:AWJ7 AMN6:AMN7 ACR6:ACR7 SV6:SV7 IZ6:IZ7 IY8:IY9">
      <formula1>900</formula1>
    </dataValidation>
    <dataValidation type="textLength" operator="lessThanOrEqual" allowBlank="1" showInputMessage="1" showErrorMessage="1" errorTitle="Ошибка" error="Допускается ввод не более 900 символов!" prompt="Укажите ссылку на публичные договоры поставок регулируемых товаров, оказания регулируемых услуг, договоры о подключении к централизованной системе горячего водоснабжения, размещенные в сети &quot;Интернет&quot;." sqref="WVK983041 WLO983041 WBS983041 VRW983041 VIA983041 UYE983041 UOI983041 UEM983041 TUQ983041 TKU983041 TAY983041 SRC983041 SHG983041 RXK983041 RNO983041 RDS983041 QTW983041 QKA983041 QAE983041 PQI983041 PGM983041 OWQ983041 OMU983041 OCY983041 NTC983041 NJG983041 MZK983041 MPO983041 MFS983041 LVW983041 LMA983041 LCE983041 KSI983041 KIM983041 JYQ983041 JOU983041 JEY983041 IVC983041 ILG983041 IBK983041 HRO983041 HHS983041 GXW983041 GOA983041 GEE983041 FUI983041 FKM983041 FAQ983041 EQU983041 EGY983041 DXC983041 DNG983041 DDK983041 CTO983041 CJS983041 BZW983041 BQA983041 BGE983041 AWI983041 AMM983041 ACQ983041 SU983041 IY983041 E983041 WVK917505 WLO917505 WBS917505 VRW917505 VIA917505 UYE917505 UOI917505 UEM917505 TUQ917505 TKU917505 TAY917505 SRC917505 SHG917505 RXK917505 RNO917505 RDS917505 QTW917505 QKA917505 QAE917505 PQI917505 PGM917505 OWQ917505 OMU917505 OCY917505 NTC917505 NJG917505 MZK917505 MPO917505 MFS917505 LVW917505 LMA917505 LCE917505 KSI917505 KIM917505 JYQ917505 JOU917505 JEY917505 IVC917505 ILG917505 IBK917505 HRO917505 HHS917505 GXW917505 GOA917505 GEE917505 FUI917505 FKM917505 FAQ917505 EQU917505 EGY917505 DXC917505 DNG917505 DDK917505 CTO917505 CJS917505 BZW917505 BQA917505 BGE917505 AWI917505 AMM917505 ACQ917505 SU917505 IY917505 E917505 WVK851969 WLO851969 WBS851969 VRW851969 VIA851969 UYE851969 UOI851969 UEM851969 TUQ851969 TKU851969 TAY851969 SRC851969 SHG851969 RXK851969 RNO851969 RDS851969 QTW851969 QKA851969 QAE851969 PQI851969 PGM851969 OWQ851969 OMU851969 OCY851969 NTC851969 NJG851969 MZK851969 MPO851969 MFS851969 LVW851969 LMA851969 LCE851969 KSI851969 KIM851969 JYQ851969 JOU851969 JEY851969 IVC851969 ILG851969 IBK851969 HRO851969 HHS851969 GXW851969 GOA851969 GEE851969 FUI851969 FKM851969 FAQ851969 EQU851969 EGY851969 DXC851969 DNG851969 DDK851969 CTO851969 CJS851969 BZW851969 BQA851969 BGE851969 AWI851969 AMM851969 ACQ851969 SU851969 IY851969 E851969 WVK786433 WLO786433 WBS786433 VRW786433 VIA786433 UYE786433 UOI786433 UEM786433 TUQ786433 TKU786433 TAY786433 SRC786433 SHG786433 RXK786433 RNO786433 RDS786433 QTW786433 QKA786433 QAE786433 PQI786433 PGM786433 OWQ786433 OMU786433 OCY786433 NTC786433 NJG786433 MZK786433 MPO786433 MFS786433 LVW786433 LMA786433 LCE786433 KSI786433 KIM786433 JYQ786433 JOU786433 JEY786433 IVC786433 ILG786433 IBK786433 HRO786433 HHS786433 GXW786433 GOA786433 GEE786433 FUI786433 FKM786433 FAQ786433 EQU786433 EGY786433 DXC786433 DNG786433 DDK786433 CTO786433 CJS786433 BZW786433 BQA786433 BGE786433 AWI786433 AMM786433 ACQ786433 SU786433 IY786433 E786433 WVK720897 WLO720897 WBS720897 VRW720897 VIA720897 UYE720897 UOI720897 UEM720897 TUQ720897 TKU720897 TAY720897 SRC720897 SHG720897 RXK720897 RNO720897 RDS720897 QTW720897 QKA720897 QAE720897 PQI720897 PGM720897 OWQ720897 OMU720897 OCY720897 NTC720897 NJG720897 MZK720897 MPO720897 MFS720897 LVW720897 LMA720897 LCE720897 KSI720897 KIM720897 JYQ720897 JOU720897 JEY720897 IVC720897 ILG720897 IBK720897 HRO720897 HHS720897 GXW720897 GOA720897 GEE720897 FUI720897 FKM720897 FAQ720897 EQU720897 EGY720897 DXC720897 DNG720897 DDK720897 CTO720897 CJS720897 BZW720897 BQA720897 BGE720897 AWI720897 AMM720897 ACQ720897 SU720897 IY720897 E720897 WVK655361 WLO655361 WBS655361 VRW655361 VIA655361 UYE655361 UOI655361 UEM655361 TUQ655361 TKU655361 TAY655361 SRC655361 SHG655361 RXK655361 RNO655361 RDS655361 QTW655361 QKA655361 QAE655361 PQI655361 PGM655361 OWQ655361 OMU655361 OCY655361 NTC655361 NJG655361 MZK655361 MPO655361 MFS655361 LVW655361 LMA655361 LCE655361 KSI655361 KIM655361 JYQ655361 JOU655361 JEY655361 IVC655361 ILG655361 IBK655361 HRO655361 HHS655361 GXW655361 GOA655361 GEE655361 FUI655361 FKM655361 FAQ655361 EQU655361 EGY655361 DXC655361 DNG655361 DDK655361 CTO655361 CJS655361 BZW655361 BQA655361 BGE655361 AWI655361 AMM655361 ACQ655361 SU655361 IY655361 E655361 WVK589825 WLO589825 WBS589825 VRW589825 VIA589825 UYE589825 UOI589825 UEM589825 TUQ589825 TKU589825 TAY589825 SRC589825 SHG589825 RXK589825 RNO589825 RDS589825 QTW589825 QKA589825 QAE589825 PQI589825 PGM589825 OWQ589825 OMU589825 OCY589825 NTC589825 NJG589825 MZK589825 MPO589825 MFS589825 LVW589825 LMA589825 LCE589825 KSI589825 KIM589825 JYQ589825 JOU589825 JEY589825 IVC589825 ILG589825 IBK589825 HRO589825 HHS589825 GXW589825 GOA589825 GEE589825 FUI589825 FKM589825 FAQ589825 EQU589825 EGY589825 DXC589825 DNG589825 DDK589825 CTO589825 CJS589825 BZW589825 BQA589825 BGE589825 AWI589825 AMM589825 ACQ589825 SU589825 IY589825 E589825 WVK524289 WLO524289 WBS524289 VRW524289 VIA524289 UYE524289 UOI524289 UEM524289 TUQ524289 TKU524289 TAY524289 SRC524289 SHG524289 RXK524289 RNO524289 RDS524289 QTW524289 QKA524289 QAE524289 PQI524289 PGM524289 OWQ524289 OMU524289 OCY524289 NTC524289 NJG524289 MZK524289 MPO524289 MFS524289 LVW524289 LMA524289 LCE524289 KSI524289 KIM524289 JYQ524289 JOU524289 JEY524289 IVC524289 ILG524289 IBK524289 HRO524289 HHS524289 GXW524289 GOA524289 GEE524289 FUI524289 FKM524289 FAQ524289 EQU524289 EGY524289 DXC524289 DNG524289 DDK524289 CTO524289 CJS524289 BZW524289 BQA524289 BGE524289 AWI524289 AMM524289 ACQ524289 SU524289 IY524289 E524289 WVK458753 WLO458753 WBS458753 VRW458753 VIA458753 UYE458753 UOI458753 UEM458753 TUQ458753 TKU458753 TAY458753 SRC458753 SHG458753 RXK458753 RNO458753 RDS458753 QTW458753 QKA458753 QAE458753 PQI458753 PGM458753 OWQ458753 OMU458753 OCY458753 NTC458753 NJG458753 MZK458753 MPO458753 MFS458753 LVW458753 LMA458753 LCE458753 KSI458753 KIM458753 JYQ458753 JOU458753 JEY458753 IVC458753 ILG458753 IBK458753 HRO458753 HHS458753 GXW458753 GOA458753 GEE458753 FUI458753 FKM458753 FAQ458753 EQU458753 EGY458753 DXC458753 DNG458753 DDK458753 CTO458753 CJS458753 BZW458753 BQA458753 BGE458753 AWI458753 AMM458753 ACQ458753 SU458753 IY458753 E458753 WVK393217 WLO393217 WBS393217 VRW393217 VIA393217 UYE393217 UOI393217 UEM393217 TUQ393217 TKU393217 TAY393217 SRC393217 SHG393217 RXK393217 RNO393217 RDS393217 QTW393217 QKA393217 QAE393217 PQI393217 PGM393217 OWQ393217 OMU393217 OCY393217 NTC393217 NJG393217 MZK393217 MPO393217 MFS393217 LVW393217 LMA393217 LCE393217 KSI393217 KIM393217 JYQ393217 JOU393217 JEY393217 IVC393217 ILG393217 IBK393217 HRO393217 HHS393217 GXW393217 GOA393217 GEE393217 FUI393217 FKM393217 FAQ393217 EQU393217 EGY393217 DXC393217 DNG393217 DDK393217 CTO393217 CJS393217 BZW393217 BQA393217 BGE393217 AWI393217 AMM393217 ACQ393217 SU393217 IY393217 E393217 WVK327681 WLO327681 WBS327681 VRW327681 VIA327681 UYE327681 UOI327681 UEM327681 TUQ327681 TKU327681 TAY327681 SRC327681 SHG327681 RXK327681 RNO327681 RDS327681 QTW327681 QKA327681 QAE327681 PQI327681 PGM327681 OWQ327681 OMU327681 OCY327681 NTC327681 NJG327681 MZK327681 MPO327681 MFS327681 LVW327681 LMA327681 LCE327681 KSI327681 KIM327681 JYQ327681 JOU327681 JEY327681 IVC327681 ILG327681 IBK327681 HRO327681 HHS327681 GXW327681 GOA327681 GEE327681 FUI327681 FKM327681 FAQ327681 EQU327681 EGY327681 DXC327681 DNG327681 DDK327681 CTO327681 CJS327681 BZW327681 BQA327681 BGE327681 AWI327681 AMM327681 ACQ327681 SU327681 IY327681 E327681 WVK262145 WLO262145 WBS262145 VRW262145 VIA262145 UYE262145 UOI262145 UEM262145 TUQ262145 TKU262145 TAY262145 SRC262145 SHG262145 RXK262145 RNO262145 RDS262145 QTW262145 QKA262145 QAE262145 PQI262145 PGM262145 OWQ262145 OMU262145 OCY262145 NTC262145 NJG262145 MZK262145 MPO262145 MFS262145 LVW262145 LMA262145 LCE262145 KSI262145 KIM262145 JYQ262145 JOU262145 JEY262145 IVC262145 ILG262145 IBK262145 HRO262145 HHS262145 GXW262145 GOA262145 GEE262145 FUI262145 FKM262145 FAQ262145 EQU262145 EGY262145 DXC262145 DNG262145 DDK262145 CTO262145 CJS262145 BZW262145 BQA262145 BGE262145 AWI262145 AMM262145 ACQ262145 SU262145 IY262145 E262145 WVK196609 WLO196609 WBS196609 VRW196609 VIA196609 UYE196609 UOI196609 UEM196609 TUQ196609 TKU196609 TAY196609 SRC196609 SHG196609 RXK196609 RNO196609 RDS196609 QTW196609 QKA196609 QAE196609 PQI196609 PGM196609 OWQ196609 OMU196609 OCY196609 NTC196609 NJG196609 MZK196609 MPO196609 MFS196609 LVW196609 LMA196609 LCE196609 KSI196609 KIM196609 JYQ196609 JOU196609 JEY196609 IVC196609 ILG196609 IBK196609 HRO196609 HHS196609 GXW196609 GOA196609 GEE196609 FUI196609 FKM196609 FAQ196609 EQU196609 EGY196609 DXC196609 DNG196609 DDK196609 CTO196609 CJS196609 BZW196609 BQA196609 BGE196609 AWI196609 AMM196609 ACQ196609 SU196609 IY196609 E196609 WVK131073 WLO131073 WBS131073 VRW131073 VIA131073 UYE131073 UOI131073 UEM131073 TUQ131073 TKU131073 TAY131073 SRC131073 SHG131073 RXK131073 RNO131073 RDS131073 QTW131073 QKA131073 QAE131073 PQI131073 PGM131073 OWQ131073 OMU131073 OCY131073 NTC131073 NJG131073 MZK131073 MPO131073 MFS131073 LVW131073 LMA131073 LCE131073 KSI131073 KIM131073 JYQ131073 JOU131073 JEY131073 IVC131073 ILG131073 IBK131073 HRO131073 HHS131073 GXW131073 GOA131073 GEE131073 FUI131073 FKM131073 FAQ131073 EQU131073 EGY131073 DXC131073 DNG131073 DDK131073 CTO131073 CJS131073 BZW131073 BQA131073 BGE131073 AWI131073 AMM131073 ACQ131073 SU131073 IY131073 E131073 WVK65537 WLO65537 WBS65537 VRW65537 VIA65537 UYE65537 UOI65537 UEM65537 TUQ65537 TKU65537 TAY65537 SRC65537 SHG65537 RXK65537 RNO65537 RDS65537 QTW65537 QKA65537 QAE65537 PQI65537 PGM65537 OWQ65537 OMU65537 OCY65537 NTC65537 NJG65537 MZK65537 MPO65537 MFS65537 LVW65537 LMA65537 LCE65537 KSI65537 KIM65537 JYQ65537 JOU65537 JEY65537 IVC65537 ILG65537 IBK65537 HRO65537 HHS65537 GXW65537 GOA65537 GEE65537 FUI65537 FKM65537 FAQ65537 EQU65537 EGY65537 DXC65537 DNG65537 DDK65537 CTO65537 CJS65537 BZW65537 BQA65537 BGE65537 AWI65537 AMM65537 ACQ65537 SU65537 IY65537 E65537 WVK6 WLO6 WBS6 VRW6 VIA6 UYE6 UOI6 UEM6 TUQ6 TKU6 TAY6 SRC6 SHG6 RXK6 RNO6 RDS6 QTW6 QKA6 QAE6 PQI6 PGM6 OWQ6 OMU6 OCY6 NTC6 NJG6 MZK6 MPO6 MFS6 LVW6 LMA6 LCE6 KSI6 KIM6 JYQ6 JOU6 JEY6 IVC6 ILG6 IBK6 HRO6 HHS6 GXW6 GOA6 GEE6 FUI6 FKM6 FAQ6 EQU6 EGY6 DXC6 DNG6 DDK6 CTO6 CJS6 BZW6 BQA6 BGE6 AWI6 AMM6 ACQ6 SU6 IY6">
      <formula1>900</formula1>
    </dataValidation>
    <dataValidation type="textLength" operator="lessThanOrEqual" allowBlank="1" showInputMessage="1" showErrorMessage="1" errorTitle="Ошибка" error="Допускается ввод не более 900 символов!" prompt="Укажите ссылку на форму заявки, размещенную в сети &quot;Интернет&quot;." sqref="WVK983043 WLO983043 WBS983043 VRW983043 VIA983043 UYE983043 UOI983043 UEM983043 TUQ983043 TKU983043 TAY983043 SRC983043 SHG983043 RXK983043 RNO983043 RDS983043 QTW983043 QKA983043 QAE983043 PQI983043 PGM983043 OWQ983043 OMU983043 OCY983043 NTC983043 NJG983043 MZK983043 MPO983043 MFS983043 LVW983043 LMA983043 LCE983043 KSI983043 KIM983043 JYQ983043 JOU983043 JEY983043 IVC983043 ILG983043 IBK983043 HRO983043 HHS983043 GXW983043 GOA983043 GEE983043 FUI983043 FKM983043 FAQ983043 EQU983043 EGY983043 DXC983043 DNG983043 DDK983043 CTO983043 CJS983043 BZW983043 BQA983043 BGE983043 AWI983043 AMM983043 ACQ983043 SU983043 IY983043 E983043 WVK917507 WLO917507 WBS917507 VRW917507 VIA917507 UYE917507 UOI917507 UEM917507 TUQ917507 TKU917507 TAY917507 SRC917507 SHG917507 RXK917507 RNO917507 RDS917507 QTW917507 QKA917507 QAE917507 PQI917507 PGM917507 OWQ917507 OMU917507 OCY917507 NTC917507 NJG917507 MZK917507 MPO917507 MFS917507 LVW917507 LMA917507 LCE917507 KSI917507 KIM917507 JYQ917507 JOU917507 JEY917507 IVC917507 ILG917507 IBK917507 HRO917507 HHS917507 GXW917507 GOA917507 GEE917507 FUI917507 FKM917507 FAQ917507 EQU917507 EGY917507 DXC917507 DNG917507 DDK917507 CTO917507 CJS917507 BZW917507 BQA917507 BGE917507 AWI917507 AMM917507 ACQ917507 SU917507 IY917507 E917507 WVK851971 WLO851971 WBS851971 VRW851971 VIA851971 UYE851971 UOI851971 UEM851971 TUQ851971 TKU851971 TAY851971 SRC851971 SHG851971 RXK851971 RNO851971 RDS851971 QTW851971 QKA851971 QAE851971 PQI851971 PGM851971 OWQ851971 OMU851971 OCY851971 NTC851971 NJG851971 MZK851971 MPO851971 MFS851971 LVW851971 LMA851971 LCE851971 KSI851971 KIM851971 JYQ851971 JOU851971 JEY851971 IVC851971 ILG851971 IBK851971 HRO851971 HHS851971 GXW851971 GOA851971 GEE851971 FUI851971 FKM851971 FAQ851971 EQU851971 EGY851971 DXC851971 DNG851971 DDK851971 CTO851971 CJS851971 BZW851971 BQA851971 BGE851971 AWI851971 AMM851971 ACQ851971 SU851971 IY851971 E851971 WVK786435 WLO786435 WBS786435 VRW786435 VIA786435 UYE786435 UOI786435 UEM786435 TUQ786435 TKU786435 TAY786435 SRC786435 SHG786435 RXK786435 RNO786435 RDS786435 QTW786435 QKA786435 QAE786435 PQI786435 PGM786435 OWQ786435 OMU786435 OCY786435 NTC786435 NJG786435 MZK786435 MPO786435 MFS786435 LVW786435 LMA786435 LCE786435 KSI786435 KIM786435 JYQ786435 JOU786435 JEY786435 IVC786435 ILG786435 IBK786435 HRO786435 HHS786435 GXW786435 GOA786435 GEE786435 FUI786435 FKM786435 FAQ786435 EQU786435 EGY786435 DXC786435 DNG786435 DDK786435 CTO786435 CJS786435 BZW786435 BQA786435 BGE786435 AWI786435 AMM786435 ACQ786435 SU786435 IY786435 E786435 WVK720899 WLO720899 WBS720899 VRW720899 VIA720899 UYE720899 UOI720899 UEM720899 TUQ720899 TKU720899 TAY720899 SRC720899 SHG720899 RXK720899 RNO720899 RDS720899 QTW720899 QKA720899 QAE720899 PQI720899 PGM720899 OWQ720899 OMU720899 OCY720899 NTC720899 NJG720899 MZK720899 MPO720899 MFS720899 LVW720899 LMA720899 LCE720899 KSI720899 KIM720899 JYQ720899 JOU720899 JEY720899 IVC720899 ILG720899 IBK720899 HRO720899 HHS720899 GXW720899 GOA720899 GEE720899 FUI720899 FKM720899 FAQ720899 EQU720899 EGY720899 DXC720899 DNG720899 DDK720899 CTO720899 CJS720899 BZW720899 BQA720899 BGE720899 AWI720899 AMM720899 ACQ720899 SU720899 IY720899 E720899 WVK655363 WLO655363 WBS655363 VRW655363 VIA655363 UYE655363 UOI655363 UEM655363 TUQ655363 TKU655363 TAY655363 SRC655363 SHG655363 RXK655363 RNO655363 RDS655363 QTW655363 QKA655363 QAE655363 PQI655363 PGM655363 OWQ655363 OMU655363 OCY655363 NTC655363 NJG655363 MZK655363 MPO655363 MFS655363 LVW655363 LMA655363 LCE655363 KSI655363 KIM655363 JYQ655363 JOU655363 JEY655363 IVC655363 ILG655363 IBK655363 HRO655363 HHS655363 GXW655363 GOA655363 GEE655363 FUI655363 FKM655363 FAQ655363 EQU655363 EGY655363 DXC655363 DNG655363 DDK655363 CTO655363 CJS655363 BZW655363 BQA655363 BGE655363 AWI655363 AMM655363 ACQ655363 SU655363 IY655363 E655363 WVK589827 WLO589827 WBS589827 VRW589827 VIA589827 UYE589827 UOI589827 UEM589827 TUQ589827 TKU589827 TAY589827 SRC589827 SHG589827 RXK589827 RNO589827 RDS589827 QTW589827 QKA589827 QAE589827 PQI589827 PGM589827 OWQ589827 OMU589827 OCY589827 NTC589827 NJG589827 MZK589827 MPO589827 MFS589827 LVW589827 LMA589827 LCE589827 KSI589827 KIM589827 JYQ589827 JOU589827 JEY589827 IVC589827 ILG589827 IBK589827 HRO589827 HHS589827 GXW589827 GOA589827 GEE589827 FUI589827 FKM589827 FAQ589827 EQU589827 EGY589827 DXC589827 DNG589827 DDK589827 CTO589827 CJS589827 BZW589827 BQA589827 BGE589827 AWI589827 AMM589827 ACQ589827 SU589827 IY589827 E589827 WVK524291 WLO524291 WBS524291 VRW524291 VIA524291 UYE524291 UOI524291 UEM524291 TUQ524291 TKU524291 TAY524291 SRC524291 SHG524291 RXK524291 RNO524291 RDS524291 QTW524291 QKA524291 QAE524291 PQI524291 PGM524291 OWQ524291 OMU524291 OCY524291 NTC524291 NJG524291 MZK524291 MPO524291 MFS524291 LVW524291 LMA524291 LCE524291 KSI524291 KIM524291 JYQ524291 JOU524291 JEY524291 IVC524291 ILG524291 IBK524291 HRO524291 HHS524291 GXW524291 GOA524291 GEE524291 FUI524291 FKM524291 FAQ524291 EQU524291 EGY524291 DXC524291 DNG524291 DDK524291 CTO524291 CJS524291 BZW524291 BQA524291 BGE524291 AWI524291 AMM524291 ACQ524291 SU524291 IY524291 E524291 WVK458755 WLO458755 WBS458755 VRW458755 VIA458755 UYE458755 UOI458755 UEM458755 TUQ458755 TKU458755 TAY458755 SRC458755 SHG458755 RXK458755 RNO458755 RDS458755 QTW458755 QKA458755 QAE458755 PQI458755 PGM458755 OWQ458755 OMU458755 OCY458755 NTC458755 NJG458755 MZK458755 MPO458755 MFS458755 LVW458755 LMA458755 LCE458755 KSI458755 KIM458755 JYQ458755 JOU458755 JEY458755 IVC458755 ILG458755 IBK458755 HRO458755 HHS458755 GXW458755 GOA458755 GEE458755 FUI458755 FKM458755 FAQ458755 EQU458755 EGY458755 DXC458755 DNG458755 DDK458755 CTO458755 CJS458755 BZW458755 BQA458755 BGE458755 AWI458755 AMM458755 ACQ458755 SU458755 IY458755 E458755 WVK393219 WLO393219 WBS393219 VRW393219 VIA393219 UYE393219 UOI393219 UEM393219 TUQ393219 TKU393219 TAY393219 SRC393219 SHG393219 RXK393219 RNO393219 RDS393219 QTW393219 QKA393219 QAE393219 PQI393219 PGM393219 OWQ393219 OMU393219 OCY393219 NTC393219 NJG393219 MZK393219 MPO393219 MFS393219 LVW393219 LMA393219 LCE393219 KSI393219 KIM393219 JYQ393219 JOU393219 JEY393219 IVC393219 ILG393219 IBK393219 HRO393219 HHS393219 GXW393219 GOA393219 GEE393219 FUI393219 FKM393219 FAQ393219 EQU393219 EGY393219 DXC393219 DNG393219 DDK393219 CTO393219 CJS393219 BZW393219 BQA393219 BGE393219 AWI393219 AMM393219 ACQ393219 SU393219 IY393219 E393219 WVK327683 WLO327683 WBS327683 VRW327683 VIA327683 UYE327683 UOI327683 UEM327683 TUQ327683 TKU327683 TAY327683 SRC327683 SHG327683 RXK327683 RNO327683 RDS327683 QTW327683 QKA327683 QAE327683 PQI327683 PGM327683 OWQ327683 OMU327683 OCY327683 NTC327683 NJG327683 MZK327683 MPO327683 MFS327683 LVW327683 LMA327683 LCE327683 KSI327683 KIM327683 JYQ327683 JOU327683 JEY327683 IVC327683 ILG327683 IBK327683 HRO327683 HHS327683 GXW327683 GOA327683 GEE327683 FUI327683 FKM327683 FAQ327683 EQU327683 EGY327683 DXC327683 DNG327683 DDK327683 CTO327683 CJS327683 BZW327683 BQA327683 BGE327683 AWI327683 AMM327683 ACQ327683 SU327683 IY327683 E327683 WVK262147 WLO262147 WBS262147 VRW262147 VIA262147 UYE262147 UOI262147 UEM262147 TUQ262147 TKU262147 TAY262147 SRC262147 SHG262147 RXK262147 RNO262147 RDS262147 QTW262147 QKA262147 QAE262147 PQI262147 PGM262147 OWQ262147 OMU262147 OCY262147 NTC262147 NJG262147 MZK262147 MPO262147 MFS262147 LVW262147 LMA262147 LCE262147 KSI262147 KIM262147 JYQ262147 JOU262147 JEY262147 IVC262147 ILG262147 IBK262147 HRO262147 HHS262147 GXW262147 GOA262147 GEE262147 FUI262147 FKM262147 FAQ262147 EQU262147 EGY262147 DXC262147 DNG262147 DDK262147 CTO262147 CJS262147 BZW262147 BQA262147 BGE262147 AWI262147 AMM262147 ACQ262147 SU262147 IY262147 E262147 WVK196611 WLO196611 WBS196611 VRW196611 VIA196611 UYE196611 UOI196611 UEM196611 TUQ196611 TKU196611 TAY196611 SRC196611 SHG196611 RXK196611 RNO196611 RDS196611 QTW196611 QKA196611 QAE196611 PQI196611 PGM196611 OWQ196611 OMU196611 OCY196611 NTC196611 NJG196611 MZK196611 MPO196611 MFS196611 LVW196611 LMA196611 LCE196611 KSI196611 KIM196611 JYQ196611 JOU196611 JEY196611 IVC196611 ILG196611 IBK196611 HRO196611 HHS196611 GXW196611 GOA196611 GEE196611 FUI196611 FKM196611 FAQ196611 EQU196611 EGY196611 DXC196611 DNG196611 DDK196611 CTO196611 CJS196611 BZW196611 BQA196611 BGE196611 AWI196611 AMM196611 ACQ196611 SU196611 IY196611 E196611 WVK131075 WLO131075 WBS131075 VRW131075 VIA131075 UYE131075 UOI131075 UEM131075 TUQ131075 TKU131075 TAY131075 SRC131075 SHG131075 RXK131075 RNO131075 RDS131075 QTW131075 QKA131075 QAE131075 PQI131075 PGM131075 OWQ131075 OMU131075 OCY131075 NTC131075 NJG131075 MZK131075 MPO131075 MFS131075 LVW131075 LMA131075 LCE131075 KSI131075 KIM131075 JYQ131075 JOU131075 JEY131075 IVC131075 ILG131075 IBK131075 HRO131075 HHS131075 GXW131075 GOA131075 GEE131075 FUI131075 FKM131075 FAQ131075 EQU131075 EGY131075 DXC131075 DNG131075 DDK131075 CTO131075 CJS131075 BZW131075 BQA131075 BGE131075 AWI131075 AMM131075 ACQ131075 SU131075 IY131075 E131075 WVK65539 WLO65539 WBS65539 VRW65539 VIA65539 UYE65539 UOI65539 UEM65539 TUQ65539 TKU65539 TAY65539 SRC65539 SHG65539 RXK65539 RNO65539 RDS65539 QTW65539 QKA65539 QAE65539 PQI65539 PGM65539 OWQ65539 OMU65539 OCY65539 NTC65539 NJG65539 MZK65539 MPO65539 MFS65539 LVW65539 LMA65539 LCE65539 KSI65539 KIM65539 JYQ65539 JOU65539 JEY65539 IVC65539 ILG65539 IBK65539 HRO65539 HHS65539 GXW65539 GOA65539 GEE65539 FUI65539 FKM65539 FAQ65539 EQU65539 EGY65539 DXC65539 DNG65539 DDK65539 CTO65539 CJS65539 BZW65539 BQA65539 BGE65539 AWI65539 AMM65539 ACQ65539 SU65539 IY65539 E65539 WVK7 WLO7 WBS7 VRW7 VIA7 UYE7 UOI7 UEM7 TUQ7 TKU7 TAY7 SRC7 SHG7 RXK7 RNO7 RDS7 QTW7 QKA7 QAE7 PQI7 PGM7 OWQ7 OMU7 OCY7 NTC7 NJG7 MZK7 MPO7 MFS7 LVW7 LMA7 LCE7 KSI7 KIM7 JYQ7 JOU7 JEY7 IVC7 ILG7 IBK7 HRO7 HHS7 GXW7 GOA7 GEE7 FUI7 FKM7 FAQ7 EQU7 EGY7 DXC7 DNG7 DDK7 CTO7 CJS7 BZW7 BQA7 BGE7 AWI7 AMM7 ACQ7 SU7 IY7">
      <formula1>900</formula1>
    </dataValidation>
    <dataValidation type="date" allowBlank="1" showInputMessage="1" showErrorMessage="1" error="Некорректная дата._x000a_Введите дату в формате ДД.ММ.ГГГГ. _x000a_Допустимый диапазон значений 01.01.2015 - 31.12.2100" prompt="Введите дату в формате ДД.ММ.ГГГГ" sqref="F10">
      <formula1>42005</formula1>
      <formula2>73415</formula2>
    </dataValidation>
  </dataValidations>
  <hyperlinks>
    <hyperlink ref="E11" location="'Изменения инвест. программы'!A1" tooltip="Добавить запись" display="Добавить строку"/>
  </hyperlinks>
  <printOptions horizontalCentered="1" verticalCentered="1"/>
  <pageMargins left="0" right="0" top="0" bottom="0" header="0" footer="0.78740157480314965"/>
  <pageSetup paperSize="9" scale="56" fitToHeight="0" orientation="portrait" blackAndWhite="1"/>
  <headerFooter alignWithMargins="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8">
    <pageSetUpPr fitToPage="1"/>
  </sheetPr>
  <dimension ref="A1:E86"/>
  <sheetViews>
    <sheetView showGridLines="0" topLeftCell="A3" zoomScaleNormal="100" workbookViewId="0">
      <selection activeCell="C15" sqref="C15"/>
    </sheetView>
  </sheetViews>
  <sheetFormatPr defaultColWidth="9.109375" defaultRowHeight="12.75"/>
  <cols>
    <col min="1" max="1" width="7.88671875" style="10" customWidth="1"/>
    <col min="2" max="2" width="6.5546875" style="13" customWidth="1"/>
    <col min="3" max="3" width="99.88671875" style="110" customWidth="1" phonetic="1"/>
    <col min="4" max="4" width="20.5546875" style="110" customWidth="1"/>
    <col min="5" max="5" width="9.109375" style="110" customWidth="1" phonetic="1"/>
    <col min="6" max="6" width="9.109375" style="13" customWidth="1"/>
    <col min="7" max="16384" width="9.109375" style="13"/>
  </cols>
  <sheetData>
    <row r="1" spans="2:5" s="8" customFormat="1" hidden="1">
      <c r="C1" s="8" ph="1"/>
      <c r="D1" s="9"/>
      <c r="E1" s="8" ph="1"/>
    </row>
    <row r="2" spans="2:5" s="8" customFormat="1" hidden="1">
      <c r="C2" s="8" ph="1"/>
      <c r="D2" s="9"/>
      <c r="E2" s="8" ph="1"/>
    </row>
    <row r="3" spans="2:5" ht="15" customHeight="1">
      <c r="B3" s="470" t="str">
        <f ca="1">Getcode()&amp;"                                                                                          "&amp;Инструкция!version</f>
        <v>ELPASS.JKH.OPEN.INFO.BALANCE.WARM                                                                                          Версия 1.0 от 01.10.2017</v>
      </c>
      <c r="C3" s="470"/>
      <c r="D3" s="12"/>
      <c r="E3" s="13"/>
    </row>
    <row r="4" spans="2:5">
      <c r="B4" s="382" t="str">
        <f ca="1">GetTemplateName()</f>
        <v>Показатели, подлежащие раскрытию теплоснабжающими, теплосетевыми организациями</v>
      </c>
      <c r="C4" s="382"/>
      <c r="D4" s="12"/>
      <c r="E4" s="13"/>
    </row>
    <row r="5" spans="2:5">
      <c r="B5" s="383"/>
      <c r="C5" s="383"/>
      <c r="D5" s="12"/>
      <c r="E5" s="13"/>
    </row>
    <row r="6" spans="2:5">
      <c r="B6" s="471"/>
      <c r="C6" s="471"/>
      <c r="D6" s="14"/>
      <c r="E6" s="13"/>
    </row>
    <row r="7" spans="2:5" ht="8.1" customHeight="1">
      <c r="B7" s="17"/>
      <c r="C7" s="18"/>
      <c r="D7" s="19"/>
      <c r="E7" s="19"/>
    </row>
    <row r="8" spans="2:5" ht="21" customHeight="1">
      <c r="B8" s="380" t="s">
        <v>2176</v>
      </c>
      <c r="C8" s="380"/>
      <c r="D8" s="22"/>
      <c r="E8" s="13"/>
    </row>
    <row r="9" spans="2:5" ht="21" customHeight="1">
      <c r="B9" s="26" t="s">
        <v>2177</v>
      </c>
      <c r="C9" s="73" t="s">
        <v>163</v>
      </c>
      <c r="D9" s="14"/>
      <c r="E9" s="14"/>
    </row>
    <row r="10" spans="2:5">
      <c r="B10" s="123">
        <v>1</v>
      </c>
      <c r="C10" s="146"/>
      <c r="D10" s="71"/>
      <c r="E10" s="13"/>
    </row>
    <row r="11" spans="2:5">
      <c r="B11" s="137"/>
      <c r="C11" s="138" t="s">
        <v>2178</v>
      </c>
      <c r="D11" s="61" t="s">
        <v>195</v>
      </c>
      <c r="E11" s="13"/>
    </row>
    <row r="14" spans="2:5">
      <c r="C14" s="13"/>
      <c r="D14" s="28"/>
      <c r="E14" s="13"/>
    </row>
    <row r="18" spans="1:5">
      <c r="C18" s="13"/>
      <c r="D18" s="28"/>
      <c r="E18" s="13"/>
    </row>
    <row r="19" spans="1:5">
      <c r="C19" s="13"/>
    </row>
    <row r="20" spans="1:5">
      <c r="A20" s="13"/>
      <c r="C20" s="13"/>
      <c r="D20" s="13"/>
      <c r="E20" s="13"/>
    </row>
    <row r="21" spans="1:5">
      <c r="A21" s="13"/>
      <c r="C21" s="13"/>
      <c r="D21" s="13"/>
      <c r="E21" s="13"/>
    </row>
    <row r="22" spans="1:5">
      <c r="A22" s="13"/>
      <c r="C22" s="13"/>
      <c r="D22" s="13"/>
      <c r="E22" s="13"/>
    </row>
    <row r="25" spans="1:5">
      <c r="A25" s="13"/>
      <c r="C25" s="13"/>
      <c r="D25" s="13"/>
      <c r="E25" s="13"/>
    </row>
    <row r="26" spans="1:5">
      <c r="A26" s="13"/>
      <c r="C26" s="13"/>
      <c r="D26" s="13"/>
      <c r="E26" s="13"/>
    </row>
    <row r="27" spans="1:5">
      <c r="A27" s="13"/>
      <c r="C27" s="13"/>
      <c r="D27" s="13"/>
      <c r="E27" s="13"/>
    </row>
    <row r="28" spans="1:5">
      <c r="A28" s="13"/>
      <c r="C28" s="13"/>
      <c r="D28" s="13"/>
      <c r="E28" s="13"/>
    </row>
    <row r="29" spans="1:5">
      <c r="A29" s="13"/>
      <c r="C29" s="13"/>
      <c r="D29" s="13"/>
      <c r="E29" s="13"/>
    </row>
    <row r="30" spans="1:5">
      <c r="A30" s="13"/>
      <c r="C30" s="13"/>
      <c r="D30" s="13"/>
      <c r="E30" s="13"/>
    </row>
    <row r="31" spans="1:5">
      <c r="A31" s="13"/>
      <c r="C31" s="13"/>
      <c r="D31" s="13"/>
      <c r="E31" s="13"/>
    </row>
    <row r="32" spans="1:5">
      <c r="A32" s="13"/>
      <c r="C32" s="13"/>
      <c r="D32" s="13"/>
      <c r="E32" s="13"/>
    </row>
    <row r="33" spans="1:5">
      <c r="A33" s="13"/>
      <c r="C33" s="13"/>
      <c r="D33" s="13"/>
      <c r="E33" s="13"/>
    </row>
    <row r="34" spans="1:5">
      <c r="A34" s="13"/>
      <c r="C34" s="13"/>
      <c r="D34" s="13"/>
      <c r="E34" s="13"/>
    </row>
    <row r="35" spans="1:5">
      <c r="A35" s="13"/>
      <c r="C35" s="13"/>
      <c r="D35" s="13"/>
      <c r="E35" s="13"/>
    </row>
    <row r="36" spans="1:5">
      <c r="A36" s="13"/>
      <c r="C36" s="13"/>
      <c r="D36" s="13"/>
      <c r="E36" s="13"/>
    </row>
    <row r="37" spans="1:5">
      <c r="A37" s="13"/>
      <c r="C37" s="13"/>
      <c r="D37" s="13"/>
      <c r="E37" s="13"/>
    </row>
    <row r="38" spans="1:5">
      <c r="A38" s="13"/>
      <c r="C38" s="13"/>
      <c r="D38" s="13"/>
      <c r="E38" s="13"/>
    </row>
    <row r="39" spans="1:5">
      <c r="A39" s="13"/>
      <c r="C39" s="13"/>
      <c r="D39" s="13"/>
      <c r="E39" s="13"/>
    </row>
    <row r="40" spans="1:5">
      <c r="A40" s="13"/>
      <c r="C40" s="13"/>
      <c r="D40" s="13"/>
      <c r="E40" s="13"/>
    </row>
    <row r="41" spans="1:5">
      <c r="A41" s="13"/>
      <c r="C41" s="13"/>
      <c r="D41" s="13"/>
      <c r="E41" s="13"/>
    </row>
    <row r="42" spans="1:5">
      <c r="A42" s="13"/>
      <c r="C42" s="13"/>
      <c r="D42" s="13"/>
      <c r="E42" s="13"/>
    </row>
    <row r="43" spans="1:5">
      <c r="A43" s="13"/>
      <c r="C43" s="13"/>
      <c r="D43" s="13"/>
      <c r="E43" s="13"/>
    </row>
    <row r="44" spans="1:5">
      <c r="A44" s="13"/>
      <c r="C44" s="13"/>
      <c r="D44" s="13"/>
      <c r="E44" s="13"/>
    </row>
    <row r="45" spans="1:5">
      <c r="A45" s="13"/>
      <c r="C45" s="13"/>
      <c r="D45" s="13"/>
      <c r="E45" s="13"/>
    </row>
    <row r="46" spans="1:5">
      <c r="A46" s="13"/>
      <c r="C46" s="13"/>
      <c r="D46" s="13"/>
      <c r="E46" s="13"/>
    </row>
    <row r="47" spans="1:5">
      <c r="A47" s="13"/>
      <c r="C47" s="13"/>
      <c r="D47" s="13"/>
      <c r="E47" s="13"/>
    </row>
    <row r="48" spans="1:5">
      <c r="C48" s="110"/>
      <c r="E48" s="110"/>
    </row>
    <row r="49" spans="3:5">
      <c r="C49" s="110"/>
      <c r="E49" s="110"/>
    </row>
    <row r="50" spans="3:5">
      <c r="C50" s="110"/>
      <c r="E50" s="110"/>
    </row>
    <row r="51" spans="3:5">
      <c r="C51" s="110"/>
      <c r="E51" s="110"/>
    </row>
    <row r="52" spans="3:5">
      <c r="C52" s="110"/>
      <c r="E52" s="110"/>
    </row>
    <row r="53" spans="3:5">
      <c r="C53" s="110"/>
      <c r="E53" s="110"/>
    </row>
    <row r="54" spans="3:5">
      <c r="C54" s="110"/>
      <c r="E54" s="110"/>
    </row>
    <row r="55" spans="3:5">
      <c r="C55" s="110"/>
      <c r="E55" s="110"/>
    </row>
    <row r="56" spans="3:5">
      <c r="C56" s="110"/>
      <c r="E56" s="110"/>
    </row>
    <row r="57" spans="3:5">
      <c r="C57" s="110"/>
      <c r="E57" s="110"/>
    </row>
    <row r="58" spans="3:5">
      <c r="C58" s="110"/>
      <c r="E58" s="110"/>
    </row>
    <row r="59" spans="3:5">
      <c r="C59" s="110"/>
      <c r="E59" s="110"/>
    </row>
    <row r="60" spans="3:5">
      <c r="C60" s="110"/>
      <c r="E60" s="110"/>
    </row>
    <row r="61" spans="3:5">
      <c r="C61" s="110"/>
      <c r="E61" s="110"/>
    </row>
    <row r="62" spans="3:5">
      <c r="C62" s="110"/>
      <c r="E62" s="110"/>
    </row>
    <row r="63" spans="3:5">
      <c r="C63" s="110"/>
      <c r="E63" s="110"/>
    </row>
    <row r="64" spans="3:5">
      <c r="C64" s="110"/>
      <c r="E64" s="110"/>
    </row>
    <row r="65" spans="3:5">
      <c r="C65" s="110"/>
      <c r="E65" s="110"/>
    </row>
    <row r="66" spans="3:5">
      <c r="C66" s="110"/>
      <c r="E66" s="110"/>
    </row>
    <row r="67" spans="3:5">
      <c r="C67" s="110"/>
      <c r="E67" s="110"/>
    </row>
    <row r="68" spans="3:5">
      <c r="C68" s="110"/>
      <c r="E68" s="110"/>
    </row>
    <row r="69" spans="3:5">
      <c r="C69" s="110"/>
      <c r="E69" s="110"/>
    </row>
    <row r="70" spans="3:5">
      <c r="C70" s="110"/>
      <c r="E70" s="110"/>
    </row>
    <row r="71" spans="3:5">
      <c r="C71" s="110"/>
      <c r="E71" s="110"/>
    </row>
    <row r="72" spans="3:5">
      <c r="C72" s="110"/>
      <c r="E72" s="110"/>
    </row>
    <row r="73" spans="3:5">
      <c r="C73" s="110"/>
      <c r="E73" s="110"/>
    </row>
    <row r="74" spans="3:5">
      <c r="C74" s="110"/>
      <c r="E74" s="110"/>
    </row>
    <row r="75" spans="3:5">
      <c r="C75" s="110"/>
      <c r="E75" s="110"/>
    </row>
    <row r="76" spans="3:5">
      <c r="C76" s="110"/>
      <c r="E76" s="110"/>
    </row>
    <row r="77" spans="3:5">
      <c r="C77" s="110"/>
      <c r="E77" s="110"/>
    </row>
    <row r="78" spans="3:5">
      <c r="C78" s="110"/>
      <c r="E78" s="110"/>
    </row>
    <row r="79" spans="3:5">
      <c r="C79" s="110"/>
      <c r="E79" s="110"/>
    </row>
    <row r="80" spans="3:5">
      <c r="C80" s="110"/>
      <c r="E80" s="110"/>
    </row>
    <row r="81" spans="3:5">
      <c r="C81" s="110"/>
      <c r="E81" s="110"/>
    </row>
    <row r="82" spans="3:5">
      <c r="C82" s="110"/>
      <c r="E82" s="110"/>
    </row>
    <row r="83" spans="3:5">
      <c r="C83" s="110"/>
      <c r="E83" s="110"/>
    </row>
    <row r="84" spans="3:5">
      <c r="C84" s="110"/>
      <c r="E84" s="110"/>
    </row>
    <row r="85" spans="3:5">
      <c r="C85" s="110"/>
      <c r="E85" s="110"/>
    </row>
    <row r="86" spans="3:5">
      <c r="C86" s="110"/>
      <c r="E86" s="110"/>
    </row>
  </sheetData>
  <sheetProtection password="C39D" sheet="1" objects="1" scenarios="1" formatColumns="0" formatRows="0"/>
  <mergeCells count="3">
    <mergeCell ref="B8:C8"/>
    <mergeCell ref="B3:C3"/>
    <mergeCell ref="B4:C6"/>
  </mergeCells>
  <phoneticPr fontId="10" type="noConversion"/>
  <dataValidations count="1">
    <dataValidation operator="lessThanOrEqual" allowBlank="1" showInputMessage="1" showErrorMessage="1" errorTitle="Ошибка" sqref="C10"/>
  </dataValidations>
  <hyperlinks>
    <hyperlink ref="C11" location="Комментарий!C3" tooltip="Добавить запись" display="Добавить комментарий"/>
  </hyperlinks>
  <pageMargins left="0.75" right="0.75" top="1" bottom="1" header="0.5" footer="0.5"/>
  <pageSetup paperSize="9" scale="74" orientation="portrait"/>
  <headerFooter alignWithMargins="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9"/>
  <dimension ref="B2:D5"/>
  <sheetViews>
    <sheetView showGridLines="0" zoomScaleNormal="100" workbookViewId="0">
      <selection activeCell="C17" sqref="C17"/>
    </sheetView>
  </sheetViews>
  <sheetFormatPr defaultColWidth="9.109375" defaultRowHeight="11.25"/>
  <cols>
    <col min="1" max="1" width="4.6640625" style="29" customWidth="1"/>
    <col min="2" max="2" width="47.6640625" style="29" customWidth="1"/>
    <col min="3" max="3" width="103.33203125" style="29" customWidth="1"/>
    <col min="4" max="4" width="17.6640625" style="29" customWidth="1"/>
    <col min="5" max="5" width="9.109375" style="29" customWidth="1"/>
    <col min="6" max="16384" width="9.109375" style="29"/>
  </cols>
  <sheetData>
    <row r="2" spans="2:4" ht="21.75" customHeight="1">
      <c r="B2" s="472" t="s">
        <v>2028</v>
      </c>
      <c r="C2" s="472"/>
      <c r="D2" s="472"/>
    </row>
    <row r="4" spans="2:4" ht="21.75" customHeight="1" thickBot="1">
      <c r="B4" s="354" t="s">
        <v>2029</v>
      </c>
      <c r="C4" s="354" t="s">
        <v>2030</v>
      </c>
      <c r="D4" s="354" t="s">
        <v>2031</v>
      </c>
    </row>
    <row r="5" spans="2:4" ht="12" thickTop="1"/>
  </sheetData>
  <sheetProtection password="C39D" sheet="1" objects="1" scenarios="1" formatColumns="0" formatRows="0" autoFilter="0"/>
  <autoFilter ref="B4:D4"/>
  <mergeCells count="1">
    <mergeCell ref="B2:D2"/>
  </mergeCells>
  <phoneticPr fontId="10" type="noConversion"/>
  <pageMargins left="0.75" right="0.75" top="1" bottom="1" header="0.5" footer="0.5"/>
  <pageSetup paperSize="9" orientation="portrait"/>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angesColumns"/>
  <dimension ref="A1"/>
  <sheetViews>
    <sheetView workbookViewId="0">
      <selection activeCell="O45" sqref="O45"/>
    </sheetView>
  </sheetViews>
  <sheetFormatPr defaultRowHeight="15"/>
  <cols>
    <col min="1" max="1" width="16.33203125" bestFit="1" customWidth="1"/>
  </cols>
  <sheetData/>
  <sheetProtection password="C39D" sheet="1" objects="1" scenarios="1" formatColumns="0" formatRows="0"/>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angesRows"/>
  <dimension ref="A1:BO445"/>
  <sheetViews>
    <sheetView showGridLines="0" zoomScale="70" zoomScaleNormal="70" workbookViewId="0">
      <selection activeCell="N24" sqref="N24"/>
    </sheetView>
  </sheetViews>
  <sheetFormatPr defaultColWidth="9.109375" defaultRowHeight="12.75"/>
  <cols>
    <col min="1" max="1" width="33.33203125" style="122" customWidth="1"/>
    <col min="2" max="2" width="9.44140625" style="122" customWidth="1"/>
    <col min="3" max="3" width="9.44140625" style="5" customWidth="1"/>
    <col min="4" max="4" width="9.44140625" style="128" customWidth="1"/>
    <col min="5" max="5" width="18.5546875" style="128" customWidth="1"/>
    <col min="6" max="6" width="9.44140625" style="132" customWidth="1"/>
    <col min="7" max="13" width="9.44140625" style="128" customWidth="1"/>
    <col min="14" max="17" width="9.44140625" style="127" customWidth="1"/>
    <col min="18" max="21" width="9.44140625" style="128" customWidth="1"/>
    <col min="22" max="22" width="20.109375" style="128" customWidth="1"/>
    <col min="23" max="23" width="9.44140625" style="128" customWidth="1"/>
    <col min="24" max="24" width="21.6640625" style="128" customWidth="1"/>
    <col min="25" max="25" width="9.44140625" style="128" customWidth="1"/>
    <col min="26" max="30" width="9.44140625" style="129" customWidth="1"/>
    <col min="31" max="33" width="15.88671875" style="129" customWidth="1"/>
    <col min="34" max="34" width="15.88671875" style="130" customWidth="1"/>
    <col min="35" max="51" width="15.88671875" style="128" customWidth="1"/>
    <col min="52" max="56" width="9.109375" style="128" customWidth="1"/>
    <col min="57" max="64" width="9.109375" style="131" customWidth="1"/>
    <col min="65" max="65" width="9.109375" style="128" customWidth="1"/>
    <col min="66" max="16384" width="9.109375" style="128"/>
  </cols>
  <sheetData>
    <row r="1" spans="1:34">
      <c r="A1" s="121" t="s">
        <v>195</v>
      </c>
      <c r="B1" s="122" t="s">
        <v>196</v>
      </c>
      <c r="D1" s="125"/>
      <c r="E1" s="125"/>
      <c r="F1" s="126"/>
      <c r="G1" s="125"/>
      <c r="H1" s="125"/>
      <c r="I1" s="125"/>
      <c r="J1" s="125"/>
      <c r="K1" s="125"/>
      <c r="L1" s="125"/>
      <c r="M1" s="125"/>
      <c r="R1" s="125"/>
      <c r="T1" s="125"/>
      <c r="U1" s="125"/>
    </row>
    <row r="2" spans="1:34" s="13" customFormat="1">
      <c r="A2" s="9"/>
      <c r="B2" s="123"/>
      <c r="C2" s="147"/>
      <c r="F2" s="28"/>
    </row>
    <row r="3" spans="1:34">
      <c r="A3" s="124" t="s">
        <v>197</v>
      </c>
      <c r="AH3" s="128"/>
    </row>
    <row r="4" spans="1:34">
      <c r="D4" s="322"/>
      <c r="E4" s="179"/>
      <c r="F4" s="186"/>
      <c r="G4" s="322" t="s">
        <v>198</v>
      </c>
      <c r="H4" s="250"/>
    </row>
    <row r="5" spans="1:34">
      <c r="A5" s="124" t="s">
        <v>199</v>
      </c>
      <c r="AH5" s="128"/>
    </row>
    <row r="6" spans="1:34">
      <c r="D6" s="320"/>
      <c r="E6" s="179"/>
      <c r="F6" s="186"/>
      <c r="G6" s="320" t="s">
        <v>198</v>
      </c>
      <c r="H6" s="250"/>
    </row>
    <row r="7" spans="1:34">
      <c r="A7" s="124" t="s">
        <v>200</v>
      </c>
      <c r="H7" s="127"/>
    </row>
    <row r="8" spans="1:34">
      <c r="C8" s="496"/>
      <c r="D8" s="406"/>
      <c r="E8" s="188"/>
      <c r="F8" s="236">
        <f>F9*F10+F11</f>
        <v>0</v>
      </c>
      <c r="G8" s="237" t="s">
        <v>201</v>
      </c>
      <c r="H8" s="250"/>
    </row>
    <row r="9" spans="1:34" ht="25.5">
      <c r="C9" s="496"/>
      <c r="D9" s="406"/>
      <c r="E9" s="191" t="str">
        <f>D8 &amp; ".1 Стоимость за единицу объема"</f>
        <v>.1 Стоимость за единицу объема</v>
      </c>
      <c r="F9" s="186"/>
      <c r="G9" s="179"/>
      <c r="H9" s="250"/>
    </row>
    <row r="10" spans="1:34">
      <c r="C10" s="496"/>
      <c r="D10" s="406"/>
      <c r="E10" s="191" t="str">
        <f>D8 &amp; ".2 Объем"</f>
        <v>.2 Объем</v>
      </c>
      <c r="F10" s="186"/>
      <c r="G10" s="178" t="s">
        <v>198</v>
      </c>
      <c r="H10" s="250"/>
    </row>
    <row r="11" spans="1:34">
      <c r="C11" s="496"/>
      <c r="D11" s="406"/>
      <c r="E11" s="191" t="str">
        <f>D8 &amp; ".3 Стоимость доставки"</f>
        <v>.3 Стоимость доставки</v>
      </c>
      <c r="F11" s="186"/>
      <c r="G11" s="178" t="s">
        <v>198</v>
      </c>
      <c r="H11" s="250"/>
    </row>
    <row r="12" spans="1:34">
      <c r="C12" s="496"/>
      <c r="D12" s="406"/>
      <c r="E12" s="191" t="str">
        <f>D8 &amp; ".4 Способ приобретения"</f>
        <v>.4 Способ приобретения</v>
      </c>
      <c r="F12" s="154"/>
      <c r="G12" s="178"/>
      <c r="H12" s="250"/>
    </row>
    <row r="13" spans="1:34">
      <c r="A13" s="124" t="s">
        <v>202</v>
      </c>
    </row>
    <row r="14" spans="1:34" s="98" customFormat="1">
      <c r="A14" s="112"/>
      <c r="C14" s="466"/>
      <c r="D14" s="466">
        <v>1</v>
      </c>
      <c r="E14" s="482"/>
      <c r="F14" s="479" t="s">
        <v>203</v>
      </c>
      <c r="G14" s="480"/>
      <c r="H14" s="480"/>
      <c r="I14" s="480"/>
      <c r="J14" s="480"/>
      <c r="K14" s="480"/>
      <c r="L14" s="480"/>
      <c r="M14" s="480"/>
      <c r="N14" s="481"/>
      <c r="O14" s="190">
        <f>SUM(O15:O17)</f>
        <v>0</v>
      </c>
      <c r="P14" s="190">
        <f>IFERROR(O14/List11_RepairCosts,0)*100</f>
        <v>0</v>
      </c>
    </row>
    <row r="15" spans="1:34" s="98" customFormat="1">
      <c r="A15" s="112"/>
      <c r="C15" s="466"/>
      <c r="D15" s="466"/>
      <c r="E15" s="482"/>
      <c r="F15" s="466"/>
      <c r="G15" s="406" t="s">
        <v>8</v>
      </c>
      <c r="H15" s="482"/>
      <c r="I15" s="484"/>
      <c r="J15" s="196"/>
      <c r="K15" s="177" t="s">
        <v>8</v>
      </c>
      <c r="L15" s="180"/>
      <c r="M15" s="198"/>
      <c r="N15" s="179"/>
      <c r="O15" s="198"/>
      <c r="P15" s="197"/>
    </row>
    <row r="16" spans="1:34" s="98" customFormat="1">
      <c r="A16" s="112"/>
      <c r="C16" s="466"/>
      <c r="D16" s="466"/>
      <c r="E16" s="482"/>
      <c r="F16" s="466"/>
      <c r="G16" s="406"/>
      <c r="H16" s="482"/>
      <c r="I16" s="484"/>
      <c r="J16" s="161"/>
      <c r="K16" s="159"/>
      <c r="L16" s="176" t="s">
        <v>204</v>
      </c>
      <c r="M16" s="159"/>
      <c r="N16" s="159"/>
      <c r="O16" s="159"/>
      <c r="P16" s="160"/>
      <c r="X16" s="114" t="s">
        <v>205</v>
      </c>
    </row>
    <row r="17" spans="1:28" s="110" customFormat="1">
      <c r="A17" s="113"/>
      <c r="B17" s="113"/>
      <c r="C17" s="466"/>
      <c r="D17" s="466"/>
      <c r="E17" s="482"/>
      <c r="F17" s="161"/>
      <c r="G17" s="159"/>
      <c r="H17" s="176" t="s">
        <v>206</v>
      </c>
      <c r="I17" s="159"/>
      <c r="J17" s="159"/>
      <c r="K17" s="159"/>
      <c r="L17" s="162"/>
      <c r="M17" s="162"/>
      <c r="N17" s="162"/>
      <c r="O17" s="159"/>
      <c r="P17" s="160"/>
      <c r="T17" s="230" t="s">
        <v>207</v>
      </c>
    </row>
    <row r="18" spans="1:28">
      <c r="A18" s="124" t="s">
        <v>207</v>
      </c>
      <c r="W18" s="129"/>
      <c r="X18" s="129"/>
      <c r="Y18" s="129"/>
      <c r="Z18" s="128"/>
      <c r="AA18" s="128"/>
      <c r="AB18" s="128"/>
    </row>
    <row r="19" spans="1:28" s="98" customFormat="1">
      <c r="A19" s="112"/>
      <c r="C19" s="5"/>
      <c r="D19" s="128"/>
      <c r="E19" s="128"/>
      <c r="F19" s="466"/>
      <c r="G19" s="406" t="s">
        <v>8</v>
      </c>
      <c r="H19" s="482"/>
      <c r="I19" s="484"/>
      <c r="J19" s="196"/>
      <c r="K19" s="177" t="s">
        <v>8</v>
      </c>
      <c r="L19" s="180"/>
      <c r="M19" s="198"/>
      <c r="N19" s="179"/>
      <c r="O19" s="198"/>
      <c r="P19" s="197"/>
    </row>
    <row r="20" spans="1:28" s="98" customFormat="1">
      <c r="A20" s="112"/>
      <c r="C20" s="5"/>
      <c r="D20" s="128"/>
      <c r="E20" s="128"/>
      <c r="F20" s="466"/>
      <c r="G20" s="406"/>
      <c r="H20" s="482"/>
      <c r="I20" s="484"/>
      <c r="J20" s="161"/>
      <c r="K20" s="159"/>
      <c r="L20" s="176" t="s">
        <v>204</v>
      </c>
      <c r="M20" s="159"/>
      <c r="N20" s="159"/>
      <c r="O20" s="159"/>
      <c r="P20" s="160"/>
      <c r="X20" s="114" t="s">
        <v>205</v>
      </c>
    </row>
    <row r="21" spans="1:28">
      <c r="A21" s="124" t="s">
        <v>205</v>
      </c>
    </row>
    <row r="22" spans="1:28" s="98" customFormat="1">
      <c r="A22" s="112"/>
      <c r="C22" s="5"/>
      <c r="D22" s="128"/>
      <c r="E22" s="128"/>
      <c r="F22" s="132"/>
      <c r="G22" s="128"/>
      <c r="H22" s="128"/>
      <c r="I22" s="128"/>
      <c r="J22" s="196"/>
      <c r="K22" s="177" t="s">
        <v>8</v>
      </c>
      <c r="L22" s="180"/>
      <c r="M22" s="198"/>
      <c r="N22" s="179"/>
      <c r="O22" s="198"/>
      <c r="P22" s="197"/>
    </row>
    <row r="23" spans="1:28">
      <c r="A23" s="124" t="s">
        <v>208</v>
      </c>
    </row>
    <row r="24" spans="1:28" s="95" customFormat="1" ht="26.25" customHeight="1">
      <c r="A24" s="92"/>
      <c r="B24" s="93"/>
      <c r="C24" s="497"/>
      <c r="D24" s="498">
        <v>1</v>
      </c>
      <c r="E24" s="494"/>
      <c r="F24" s="434"/>
      <c r="G24" s="434"/>
      <c r="H24" s="432"/>
      <c r="I24" s="430">
        <v>1</v>
      </c>
      <c r="J24" s="437"/>
      <c r="K24" s="428" t="s">
        <v>209</v>
      </c>
      <c r="L24" s="202"/>
      <c r="M24" s="202">
        <v>1</v>
      </c>
      <c r="N24" s="206"/>
      <c r="O24" s="232"/>
      <c r="P24" s="213" t="s">
        <v>198</v>
      </c>
    </row>
    <row r="25" spans="1:28" s="95" customFormat="1" ht="14.25" customHeight="1">
      <c r="A25" s="92"/>
      <c r="B25" s="93"/>
      <c r="C25" s="497"/>
      <c r="D25" s="498"/>
      <c r="E25" s="494"/>
      <c r="F25" s="435"/>
      <c r="G25" s="435"/>
      <c r="H25" s="432"/>
      <c r="I25" s="430"/>
      <c r="J25" s="438"/>
      <c r="K25" s="428"/>
      <c r="L25" s="208"/>
      <c r="M25" s="181"/>
      <c r="N25" s="176" t="s">
        <v>210</v>
      </c>
      <c r="O25" s="181"/>
      <c r="P25" s="210"/>
      <c r="Z25" s="231" t="s">
        <v>211</v>
      </c>
    </row>
    <row r="26" spans="1:28" s="95" customFormat="1" ht="14.25" customHeight="1">
      <c r="A26" s="92"/>
      <c r="B26" s="93"/>
      <c r="C26" s="497"/>
      <c r="D26" s="498"/>
      <c r="E26" s="494"/>
      <c r="F26" s="435"/>
      <c r="G26" s="435"/>
      <c r="H26" s="432"/>
      <c r="I26" s="430"/>
      <c r="J26" s="438"/>
      <c r="K26" s="428" t="s">
        <v>212</v>
      </c>
      <c r="L26" s="428" t="s">
        <v>213</v>
      </c>
      <c r="M26" s="428"/>
      <c r="N26" s="428"/>
      <c r="O26" s="232"/>
      <c r="P26" s="213" t="s">
        <v>198</v>
      </c>
    </row>
    <row r="27" spans="1:28" s="95" customFormat="1" ht="14.25" customHeight="1">
      <c r="A27" s="92"/>
      <c r="B27" s="93"/>
      <c r="C27" s="497"/>
      <c r="D27" s="498"/>
      <c r="E27" s="494"/>
      <c r="F27" s="435"/>
      <c r="G27" s="435"/>
      <c r="H27" s="432"/>
      <c r="I27" s="430"/>
      <c r="J27" s="438"/>
      <c r="K27" s="495"/>
      <c r="L27" s="428" t="s">
        <v>214</v>
      </c>
      <c r="M27" s="428"/>
      <c r="N27" s="428"/>
      <c r="O27" s="232"/>
      <c r="P27" s="213" t="s">
        <v>198</v>
      </c>
    </row>
    <row r="28" spans="1:28" s="95" customFormat="1" ht="14.25" customHeight="1">
      <c r="A28" s="92"/>
      <c r="B28" s="93"/>
      <c r="C28" s="497"/>
      <c r="D28" s="498"/>
      <c r="E28" s="494"/>
      <c r="F28" s="435"/>
      <c r="G28" s="435"/>
      <c r="H28" s="432"/>
      <c r="I28" s="430"/>
      <c r="J28" s="438"/>
      <c r="K28" s="495"/>
      <c r="L28" s="428" t="s">
        <v>215</v>
      </c>
      <c r="M28" s="428"/>
      <c r="N28" s="428"/>
      <c r="O28" s="232"/>
      <c r="P28" s="213" t="s">
        <v>198</v>
      </c>
    </row>
    <row r="29" spans="1:28" s="95" customFormat="1" ht="14.25" customHeight="1">
      <c r="A29" s="92"/>
      <c r="B29" s="93"/>
      <c r="C29" s="497"/>
      <c r="D29" s="498"/>
      <c r="E29" s="494"/>
      <c r="F29" s="435"/>
      <c r="G29" s="435"/>
      <c r="H29" s="432"/>
      <c r="I29" s="430"/>
      <c r="J29" s="439"/>
      <c r="K29" s="495"/>
      <c r="L29" s="428" t="s">
        <v>216</v>
      </c>
      <c r="M29" s="428"/>
      <c r="N29" s="428"/>
      <c r="O29" s="232"/>
      <c r="P29" s="213" t="s">
        <v>198</v>
      </c>
    </row>
    <row r="30" spans="1:28" s="95" customFormat="1" ht="14.25" customHeight="1">
      <c r="A30" s="92"/>
      <c r="B30" s="93"/>
      <c r="C30" s="497"/>
      <c r="D30" s="498"/>
      <c r="E30" s="494"/>
      <c r="F30" s="435"/>
      <c r="G30" s="435"/>
      <c r="H30" s="181"/>
      <c r="I30" s="181"/>
      <c r="J30" s="173" t="s">
        <v>217</v>
      </c>
      <c r="K30" s="181"/>
      <c r="L30" s="181"/>
      <c r="M30" s="181"/>
      <c r="N30" s="181"/>
      <c r="O30" s="181"/>
      <c r="P30" s="210"/>
      <c r="V30" s="231" t="s">
        <v>218</v>
      </c>
    </row>
    <row r="31" spans="1:28" s="95" customFormat="1" ht="14.25" customHeight="1">
      <c r="A31" s="92"/>
      <c r="B31" s="93"/>
      <c r="C31" s="497"/>
      <c r="D31" s="498"/>
      <c r="E31" s="494"/>
      <c r="F31" s="435"/>
      <c r="G31" s="435"/>
      <c r="H31" s="428"/>
      <c r="I31" s="428">
        <v>1</v>
      </c>
      <c r="J31" s="428" t="s">
        <v>219</v>
      </c>
      <c r="K31" s="494"/>
      <c r="L31" s="428" t="s">
        <v>220</v>
      </c>
      <c r="M31" s="428"/>
      <c r="N31" s="428"/>
      <c r="O31" s="232"/>
      <c r="P31" s="216"/>
      <c r="V31" s="93"/>
    </row>
    <row r="32" spans="1:28" s="95" customFormat="1" ht="14.25" customHeight="1">
      <c r="A32" s="92"/>
      <c r="B32" s="93"/>
      <c r="C32" s="497"/>
      <c r="D32" s="498"/>
      <c r="E32" s="494"/>
      <c r="F32" s="435"/>
      <c r="G32" s="435"/>
      <c r="H32" s="428"/>
      <c r="I32" s="428"/>
      <c r="J32" s="428"/>
      <c r="K32" s="494"/>
      <c r="L32" s="428" t="s">
        <v>221</v>
      </c>
      <c r="M32" s="428"/>
      <c r="N32" s="428"/>
      <c r="O32" s="232"/>
      <c r="P32" s="216"/>
      <c r="V32" s="93"/>
    </row>
    <row r="33" spans="1:26" s="95" customFormat="1" ht="14.25" customHeight="1">
      <c r="A33" s="92"/>
      <c r="B33" s="93"/>
      <c r="C33" s="497"/>
      <c r="D33" s="498"/>
      <c r="E33" s="494"/>
      <c r="F33" s="436"/>
      <c r="G33" s="436"/>
      <c r="H33" s="214"/>
      <c r="I33" s="215"/>
      <c r="J33" s="173" t="s">
        <v>222</v>
      </c>
      <c r="K33" s="215"/>
      <c r="L33" s="215"/>
      <c r="M33" s="215"/>
      <c r="N33" s="215"/>
      <c r="O33" s="215"/>
      <c r="P33" s="210"/>
      <c r="V33" s="231" t="s">
        <v>223</v>
      </c>
    </row>
    <row r="34" spans="1:26">
      <c r="A34" s="124" t="s">
        <v>218</v>
      </c>
    </row>
    <row r="35" spans="1:26" s="95" customFormat="1" ht="26.25" customHeight="1">
      <c r="A35" s="92"/>
      <c r="B35" s="93"/>
      <c r="C35" s="94"/>
      <c r="D35" s="128"/>
      <c r="E35" s="128"/>
      <c r="F35" s="132"/>
      <c r="G35" s="128"/>
      <c r="H35" s="502"/>
      <c r="I35" s="430">
        <v>1</v>
      </c>
      <c r="J35" s="437"/>
      <c r="K35" s="428" t="s">
        <v>209</v>
      </c>
      <c r="L35" s="202"/>
      <c r="M35" s="202">
        <v>1</v>
      </c>
      <c r="N35" s="206"/>
      <c r="O35" s="232"/>
      <c r="P35" s="213" t="s">
        <v>198</v>
      </c>
    </row>
    <row r="36" spans="1:26" s="95" customFormat="1" ht="14.25">
      <c r="A36" s="92"/>
      <c r="B36" s="93"/>
      <c r="C36" s="94"/>
      <c r="D36" s="128"/>
      <c r="E36" s="128"/>
      <c r="F36" s="132"/>
      <c r="G36" s="128"/>
      <c r="H36" s="502"/>
      <c r="I36" s="430"/>
      <c r="J36" s="438"/>
      <c r="K36" s="428"/>
      <c r="L36" s="208"/>
      <c r="M36" s="181"/>
      <c r="N36" s="176" t="s">
        <v>210</v>
      </c>
      <c r="O36" s="181"/>
      <c r="P36" s="210"/>
      <c r="Z36" s="231" t="s">
        <v>211</v>
      </c>
    </row>
    <row r="37" spans="1:26" s="95" customFormat="1" ht="14.25">
      <c r="A37" s="92"/>
      <c r="B37" s="93"/>
      <c r="C37" s="94"/>
      <c r="D37" s="128"/>
      <c r="E37" s="128"/>
      <c r="F37" s="132"/>
      <c r="G37" s="128"/>
      <c r="H37" s="502"/>
      <c r="I37" s="430"/>
      <c r="J37" s="438"/>
      <c r="K37" s="428" t="s">
        <v>212</v>
      </c>
      <c r="L37" s="428" t="s">
        <v>213</v>
      </c>
      <c r="M37" s="428"/>
      <c r="N37" s="428"/>
      <c r="O37" s="232"/>
      <c r="P37" s="213" t="s">
        <v>198</v>
      </c>
    </row>
    <row r="38" spans="1:26" s="95" customFormat="1" ht="14.25">
      <c r="A38" s="92"/>
      <c r="B38" s="93"/>
      <c r="C38" s="94"/>
      <c r="D38" s="128"/>
      <c r="E38" s="128"/>
      <c r="F38" s="132"/>
      <c r="G38" s="128"/>
      <c r="H38" s="502"/>
      <c r="I38" s="430"/>
      <c r="J38" s="438"/>
      <c r="K38" s="495"/>
      <c r="L38" s="428" t="s">
        <v>214</v>
      </c>
      <c r="M38" s="428"/>
      <c r="N38" s="428"/>
      <c r="O38" s="232"/>
      <c r="P38" s="213" t="s">
        <v>198</v>
      </c>
    </row>
    <row r="39" spans="1:26" s="95" customFormat="1" ht="14.25">
      <c r="A39" s="92"/>
      <c r="B39" s="93"/>
      <c r="C39" s="94"/>
      <c r="D39" s="128"/>
      <c r="E39" s="128"/>
      <c r="F39" s="132"/>
      <c r="G39" s="128"/>
      <c r="H39" s="502"/>
      <c r="I39" s="430"/>
      <c r="J39" s="438"/>
      <c r="K39" s="495"/>
      <c r="L39" s="428" t="s">
        <v>215</v>
      </c>
      <c r="M39" s="428"/>
      <c r="N39" s="428"/>
      <c r="O39" s="232"/>
      <c r="P39" s="213" t="s">
        <v>198</v>
      </c>
    </row>
    <row r="40" spans="1:26" s="95" customFormat="1" ht="14.25">
      <c r="A40" s="92"/>
      <c r="B40" s="93"/>
      <c r="C40" s="94"/>
      <c r="D40" s="128"/>
      <c r="E40" s="128"/>
      <c r="F40" s="132"/>
      <c r="G40" s="128"/>
      <c r="H40" s="502"/>
      <c r="I40" s="430"/>
      <c r="J40" s="439"/>
      <c r="K40" s="495"/>
      <c r="L40" s="428" t="s">
        <v>216</v>
      </c>
      <c r="M40" s="428"/>
      <c r="N40" s="428"/>
      <c r="O40" s="232"/>
      <c r="P40" s="213" t="s">
        <v>198</v>
      </c>
    </row>
    <row r="41" spans="1:26">
      <c r="A41" s="124" t="s">
        <v>211</v>
      </c>
    </row>
    <row r="42" spans="1:26">
      <c r="L42" s="202"/>
      <c r="M42" s="202">
        <v>1</v>
      </c>
      <c r="N42" s="206"/>
      <c r="O42" s="232"/>
      <c r="P42" s="213" t="s">
        <v>198</v>
      </c>
    </row>
    <row r="43" spans="1:26">
      <c r="A43" s="124" t="s">
        <v>223</v>
      </c>
    </row>
    <row r="44" spans="1:26" s="95" customFormat="1" ht="14.25">
      <c r="A44" s="92"/>
      <c r="B44" s="93"/>
      <c r="C44" s="94"/>
      <c r="D44" s="128"/>
      <c r="E44" s="128"/>
      <c r="F44" s="132"/>
      <c r="G44" s="128"/>
      <c r="H44" s="428"/>
      <c r="I44" s="428">
        <v>1</v>
      </c>
      <c r="J44" s="428" t="s">
        <v>219</v>
      </c>
      <c r="K44" s="494"/>
      <c r="L44" s="428" t="s">
        <v>220</v>
      </c>
      <c r="M44" s="428"/>
      <c r="N44" s="428"/>
      <c r="O44" s="232"/>
      <c r="P44" s="216"/>
      <c r="V44" s="93"/>
    </row>
    <row r="45" spans="1:26" s="95" customFormat="1" ht="14.25">
      <c r="A45" s="92"/>
      <c r="B45" s="93"/>
      <c r="C45" s="94"/>
      <c r="D45" s="128"/>
      <c r="E45" s="128"/>
      <c r="F45" s="132"/>
      <c r="G45" s="128"/>
      <c r="H45" s="428"/>
      <c r="I45" s="428"/>
      <c r="J45" s="428"/>
      <c r="K45" s="494"/>
      <c r="L45" s="428" t="s">
        <v>221</v>
      </c>
      <c r="M45" s="428"/>
      <c r="N45" s="428"/>
      <c r="O45" s="232"/>
      <c r="P45" s="216"/>
      <c r="V45" s="93"/>
    </row>
    <row r="46" spans="1:26">
      <c r="A46" s="124" t="s">
        <v>224</v>
      </c>
    </row>
    <row r="47" spans="1:26" s="98" customFormat="1">
      <c r="A47" s="108"/>
      <c r="B47" s="109"/>
      <c r="D47" s="152"/>
      <c r="E47" s="104"/>
      <c r="F47" s="133"/>
    </row>
    <row r="48" spans="1:26">
      <c r="A48" s="124" t="s">
        <v>225</v>
      </c>
    </row>
    <row r="49" spans="1:67" s="98" customFormat="1">
      <c r="A49" s="108"/>
      <c r="B49" s="109"/>
      <c r="C49" s="501"/>
      <c r="D49" s="500"/>
      <c r="E49" s="499"/>
      <c r="F49" s="499"/>
      <c r="G49" s="499"/>
      <c r="H49" s="499"/>
      <c r="I49" s="499"/>
      <c r="J49" s="499"/>
    </row>
    <row r="50" spans="1:67" s="98" customFormat="1">
      <c r="A50" s="108"/>
      <c r="B50" s="109"/>
      <c r="C50" s="501"/>
      <c r="D50" s="500"/>
      <c r="E50" s="226" t="s">
        <v>226</v>
      </c>
      <c r="F50" s="239"/>
      <c r="G50" s="134"/>
      <c r="H50" s="205" t="s">
        <v>227</v>
      </c>
      <c r="I50" s="225" t="s">
        <v>227</v>
      </c>
      <c r="J50" s="148"/>
    </row>
    <row r="51" spans="1:67" s="98" customFormat="1">
      <c r="A51" s="108"/>
      <c r="B51" s="109"/>
      <c r="C51" s="501"/>
      <c r="D51" s="500"/>
      <c r="E51" s="226" t="s">
        <v>228</v>
      </c>
      <c r="F51" s="239"/>
      <c r="G51" s="134"/>
      <c r="H51" s="148"/>
      <c r="I51" s="134"/>
      <c r="J51" s="148"/>
      <c r="K51" s="109" t="s">
        <v>229</v>
      </c>
    </row>
    <row r="52" spans="1:67">
      <c r="A52" s="124" t="s">
        <v>230</v>
      </c>
    </row>
    <row r="53" spans="1:67">
      <c r="D53" s="178"/>
      <c r="E53" s="179"/>
      <c r="F53" s="186"/>
      <c r="G53" s="178" t="s">
        <v>231</v>
      </c>
      <c r="H53" s="250"/>
    </row>
    <row r="54" spans="1:67">
      <c r="A54" s="124" t="s">
        <v>232</v>
      </c>
      <c r="H54" s="127"/>
    </row>
    <row r="55" spans="1:67" ht="38.25">
      <c r="D55" s="178"/>
      <c r="E55" s="179"/>
      <c r="F55" s="186"/>
      <c r="G55" s="178" t="s">
        <v>233</v>
      </c>
      <c r="H55" s="250"/>
    </row>
    <row r="56" spans="1:67">
      <c r="A56" s="121" t="s">
        <v>12</v>
      </c>
      <c r="J56" s="267"/>
    </row>
    <row r="57" spans="1:67" s="268" customFormat="1" ht="24.75" customHeight="1">
      <c r="B57" s="269"/>
      <c r="C57" s="269"/>
      <c r="D57" s="269" t="s">
        <v>8</v>
      </c>
      <c r="E57" s="270" t="s">
        <v>9</v>
      </c>
      <c r="F57" s="271"/>
      <c r="G57" s="272"/>
      <c r="H57" s="272"/>
      <c r="I57" s="273" t="s">
        <v>10</v>
      </c>
      <c r="J57" s="274"/>
      <c r="K57" s="274">
        <v>1</v>
      </c>
      <c r="L57" s="275"/>
      <c r="M57" s="276"/>
      <c r="N57" s="277"/>
      <c r="O57" s="278"/>
      <c r="P57" s="278"/>
      <c r="Q57" s="278"/>
      <c r="R57" s="278"/>
      <c r="S57" s="278"/>
      <c r="T57" s="278"/>
      <c r="U57" s="278"/>
      <c r="V57" s="278"/>
      <c r="W57" s="278"/>
      <c r="X57" s="278"/>
      <c r="Y57" s="278"/>
      <c r="Z57" s="278"/>
      <c r="AA57" s="278"/>
      <c r="AB57" s="279">
        <v>1</v>
      </c>
      <c r="AC57" s="278"/>
      <c r="AD57" s="278"/>
      <c r="AE57" s="278"/>
      <c r="AF57" s="278"/>
      <c r="AG57" s="278"/>
      <c r="AH57" s="278"/>
      <c r="AI57" s="278"/>
      <c r="AJ57" s="278"/>
      <c r="AK57" s="280"/>
      <c r="AL57" s="280"/>
      <c r="AM57" s="280"/>
      <c r="AN57" s="280"/>
      <c r="AO57" s="280"/>
      <c r="AP57" s="280"/>
      <c r="AQ57" s="280"/>
    </row>
    <row r="58" spans="1:67">
      <c r="A58" s="121" t="s">
        <v>14</v>
      </c>
      <c r="I58" s="1"/>
      <c r="K58" s="1"/>
      <c r="N58" s="281"/>
      <c r="O58" s="281"/>
      <c r="P58" s="281"/>
      <c r="Q58" s="281"/>
      <c r="R58" s="282"/>
      <c r="S58" s="282"/>
      <c r="T58" s="282"/>
      <c r="U58" s="282"/>
      <c r="V58" s="282"/>
      <c r="W58" s="282"/>
      <c r="X58" s="282"/>
      <c r="Y58" s="282"/>
      <c r="Z58" s="283"/>
      <c r="AA58" s="283"/>
      <c r="AB58" s="283"/>
      <c r="AC58" s="283"/>
      <c r="AI58" s="282"/>
      <c r="AJ58" s="282"/>
      <c r="AK58" s="282"/>
      <c r="AL58" s="282"/>
      <c r="AM58" s="282"/>
      <c r="AN58" s="282"/>
      <c r="AO58" s="282"/>
      <c r="AP58" s="282"/>
      <c r="AQ58" s="282"/>
      <c r="AR58" s="282"/>
      <c r="AS58" s="282"/>
      <c r="AT58" s="282"/>
      <c r="AU58" s="282"/>
      <c r="AV58" s="282"/>
      <c r="AW58" s="282"/>
      <c r="AX58" s="282"/>
      <c r="AY58" s="282"/>
      <c r="AZ58" s="282"/>
      <c r="BA58" s="282"/>
      <c r="BB58" s="282"/>
      <c r="BC58" s="282"/>
      <c r="BD58" s="282"/>
      <c r="BE58" s="282"/>
      <c r="BF58" s="282"/>
      <c r="BG58" s="282"/>
      <c r="BH58" s="282"/>
      <c r="BI58" s="282"/>
      <c r="BJ58" s="282"/>
      <c r="BK58" s="282"/>
      <c r="BL58" s="282"/>
      <c r="BM58" s="282"/>
      <c r="BN58" s="282"/>
      <c r="BO58" s="282"/>
    </row>
    <row r="59" spans="1:67" s="268" customFormat="1" ht="24.75" customHeight="1">
      <c r="B59" s="269"/>
      <c r="C59" s="269"/>
      <c r="D59" s="269" t="s">
        <v>8</v>
      </c>
      <c r="E59" s="270" t="s">
        <v>9</v>
      </c>
      <c r="F59" s="385"/>
      <c r="G59" s="386">
        <v>1</v>
      </c>
      <c r="H59" s="483"/>
      <c r="I59" s="273" t="s">
        <v>10</v>
      </c>
      <c r="J59" s="274"/>
      <c r="K59" s="274">
        <v>1</v>
      </c>
      <c r="L59" s="275"/>
      <c r="M59" s="276"/>
      <c r="N59" s="277"/>
      <c r="O59" s="278"/>
      <c r="P59" s="278"/>
      <c r="Q59" s="278"/>
      <c r="R59" s="278"/>
      <c r="S59" s="278"/>
      <c r="T59" s="278"/>
      <c r="U59" s="278"/>
      <c r="V59" s="278"/>
      <c r="W59" s="278"/>
      <c r="X59" s="278"/>
      <c r="Y59" s="278"/>
      <c r="Z59" s="278"/>
      <c r="AA59" s="278"/>
      <c r="AB59" s="279">
        <v>1</v>
      </c>
      <c r="AC59" s="278"/>
      <c r="AD59" s="278"/>
      <c r="AE59" s="278"/>
      <c r="AF59" s="278"/>
      <c r="AG59" s="278"/>
      <c r="AH59" s="278"/>
      <c r="AI59" s="278"/>
      <c r="AJ59" s="278"/>
      <c r="AK59" s="280"/>
      <c r="AL59" s="280"/>
      <c r="AM59" s="280"/>
      <c r="AN59" s="280"/>
      <c r="AO59" s="280"/>
      <c r="AP59" s="280"/>
      <c r="AQ59" s="280"/>
    </row>
    <row r="60" spans="1:67" s="268" customFormat="1" ht="11.25">
      <c r="B60" s="269"/>
      <c r="C60" s="269"/>
      <c r="D60" s="269"/>
      <c r="E60" s="270"/>
      <c r="F60" s="385"/>
      <c r="G60" s="387"/>
      <c r="H60" s="483"/>
      <c r="I60" s="390"/>
      <c r="J60" s="391"/>
      <c r="K60" s="284"/>
      <c r="L60" s="391" t="s">
        <v>11</v>
      </c>
      <c r="M60" s="392"/>
      <c r="N60" s="277"/>
      <c r="O60" s="278"/>
      <c r="P60" s="278"/>
      <c r="Q60" s="278"/>
      <c r="R60" s="278"/>
      <c r="S60" s="278"/>
      <c r="T60" s="278"/>
      <c r="U60" s="278"/>
      <c r="V60" s="278"/>
      <c r="W60" s="278"/>
      <c r="X60" s="278"/>
      <c r="Y60" s="278"/>
      <c r="Z60" s="278"/>
      <c r="AA60" s="278"/>
      <c r="AB60" s="278"/>
      <c r="AC60" s="278"/>
      <c r="AD60" s="278"/>
      <c r="AE60" s="278"/>
      <c r="AF60" s="278"/>
      <c r="AG60" s="278"/>
      <c r="AH60" s="278"/>
      <c r="AI60" s="278" t="s">
        <v>12</v>
      </c>
      <c r="AJ60" s="278"/>
      <c r="AK60" s="280"/>
      <c r="AL60" s="280"/>
      <c r="AM60" s="280"/>
      <c r="AN60" s="280"/>
      <c r="AO60" s="280"/>
      <c r="AP60" s="280"/>
      <c r="AQ60" s="280"/>
    </row>
    <row r="61" spans="1:67">
      <c r="A61" s="121" t="s">
        <v>234</v>
      </c>
      <c r="H61" s="1"/>
      <c r="I61" s="1"/>
      <c r="J61" s="1"/>
      <c r="N61" s="281"/>
      <c r="O61" s="281"/>
      <c r="P61" s="281"/>
      <c r="Q61" s="281"/>
      <c r="R61" s="282"/>
      <c r="S61" s="282"/>
      <c r="T61" s="282"/>
      <c r="U61" s="282"/>
      <c r="V61" s="282"/>
      <c r="W61" s="282"/>
      <c r="X61" s="282"/>
      <c r="Y61" s="282"/>
      <c r="Z61" s="283"/>
      <c r="AA61" s="283"/>
      <c r="AB61" s="283"/>
      <c r="AC61" s="283"/>
      <c r="AI61" s="282"/>
      <c r="AJ61" s="282"/>
      <c r="AK61" s="282"/>
      <c r="AL61" s="282"/>
      <c r="AM61" s="282"/>
      <c r="AN61" s="282"/>
      <c r="AO61" s="282"/>
      <c r="AP61" s="282"/>
      <c r="AQ61" s="282"/>
      <c r="AR61" s="282"/>
      <c r="AS61" s="282"/>
      <c r="AT61" s="282"/>
      <c r="AU61" s="282"/>
      <c r="AV61" s="282"/>
      <c r="AW61" s="282"/>
      <c r="AX61" s="282"/>
      <c r="AY61" s="282"/>
      <c r="AZ61" s="282"/>
      <c r="BA61" s="282"/>
      <c r="BB61" s="282"/>
      <c r="BC61" s="282"/>
      <c r="BD61" s="282"/>
      <c r="BE61" s="282"/>
      <c r="BF61" s="282"/>
      <c r="BG61" s="282"/>
      <c r="BH61" s="282"/>
      <c r="BI61" s="282"/>
      <c r="BJ61" s="282"/>
      <c r="BK61" s="282"/>
      <c r="BL61" s="282"/>
      <c r="BM61" s="282"/>
      <c r="BN61" s="282"/>
      <c r="BO61" s="282"/>
    </row>
    <row r="62" spans="1:67">
      <c r="A62" s="285"/>
      <c r="B62" s="474"/>
      <c r="C62" s="474"/>
      <c r="D62" s="487"/>
      <c r="E62" s="490" t="s">
        <v>9</v>
      </c>
      <c r="F62" s="492"/>
      <c r="G62" s="473">
        <v>1</v>
      </c>
      <c r="H62" s="475"/>
      <c r="I62" s="286" t="s">
        <v>10</v>
      </c>
      <c r="J62" s="287"/>
      <c r="K62" s="287">
        <v>1</v>
      </c>
      <c r="L62" s="288"/>
      <c r="M62" s="289"/>
      <c r="N62" s="277"/>
      <c r="O62" s="278"/>
      <c r="P62" s="268"/>
      <c r="Q62" s="268"/>
      <c r="R62" s="268"/>
      <c r="S62" s="268"/>
      <c r="T62" s="268"/>
      <c r="U62" s="268"/>
      <c r="V62" s="268"/>
      <c r="W62" s="268"/>
      <c r="X62" s="268"/>
      <c r="Y62" s="268"/>
      <c r="Z62" s="268"/>
      <c r="AA62" s="268"/>
      <c r="AB62" s="290"/>
      <c r="AC62" s="268"/>
      <c r="AD62" s="268"/>
      <c r="AE62" s="278"/>
      <c r="AF62" s="268"/>
      <c r="AG62" s="268"/>
      <c r="AH62" s="268"/>
      <c r="AI62" s="278"/>
      <c r="AJ62" s="272"/>
      <c r="AK62" s="272"/>
      <c r="AL62" s="272"/>
      <c r="AM62" s="272"/>
      <c r="AN62" s="272"/>
      <c r="AO62" s="272"/>
      <c r="AP62" s="272"/>
      <c r="AQ62" s="272"/>
      <c r="AR62" s="272"/>
      <c r="AS62" s="272"/>
      <c r="AT62" s="272"/>
      <c r="AU62" s="272"/>
      <c r="AV62" s="272"/>
      <c r="AW62" s="272"/>
      <c r="AX62" s="272"/>
      <c r="AY62" s="272"/>
      <c r="AZ62" s="272"/>
      <c r="BA62" s="272"/>
      <c r="BB62" s="272"/>
      <c r="BC62" s="272"/>
      <c r="BD62" s="272"/>
      <c r="BE62" s="282"/>
      <c r="BF62" s="282"/>
      <c r="BG62" s="282"/>
      <c r="BH62" s="282"/>
      <c r="BI62" s="282"/>
      <c r="BJ62" s="282"/>
      <c r="BK62" s="282"/>
      <c r="BL62" s="282"/>
    </row>
    <row r="63" spans="1:67">
      <c r="A63" s="285"/>
      <c r="B63" s="485"/>
      <c r="C63" s="485"/>
      <c r="D63" s="488"/>
      <c r="E63" s="491"/>
      <c r="F63" s="493"/>
      <c r="G63" s="474"/>
      <c r="H63" s="475"/>
      <c r="I63" s="476"/>
      <c r="J63" s="477"/>
      <c r="K63" s="291"/>
      <c r="L63" s="477" t="s">
        <v>11</v>
      </c>
      <c r="M63" s="478"/>
      <c r="N63" s="277"/>
      <c r="O63" s="278"/>
      <c r="P63" s="268"/>
      <c r="Q63" s="268"/>
      <c r="R63" s="268"/>
      <c r="S63" s="268"/>
      <c r="T63" s="268"/>
      <c r="U63" s="268"/>
      <c r="V63" s="268"/>
      <c r="W63" s="268"/>
      <c r="X63" s="268"/>
      <c r="Y63" s="268"/>
      <c r="Z63" s="268"/>
      <c r="AA63" s="268"/>
      <c r="AB63" s="268"/>
      <c r="AC63" s="268"/>
      <c r="AD63" s="268"/>
      <c r="AE63" s="278"/>
      <c r="AF63" s="268"/>
      <c r="AG63" s="268"/>
      <c r="AH63" s="268"/>
      <c r="AI63" s="278" t="s">
        <v>12</v>
      </c>
      <c r="AJ63" s="272"/>
      <c r="AK63" s="272"/>
      <c r="AL63" s="272"/>
      <c r="AM63" s="272"/>
      <c r="AN63" s="272"/>
      <c r="AO63" s="272"/>
      <c r="AP63" s="272"/>
      <c r="AQ63" s="272"/>
      <c r="AR63" s="272"/>
      <c r="AS63" s="272"/>
      <c r="AT63" s="272"/>
      <c r="AU63" s="272"/>
      <c r="AV63" s="272"/>
      <c r="AW63" s="272"/>
      <c r="AX63" s="272"/>
      <c r="AY63" s="272"/>
      <c r="AZ63" s="272"/>
      <c r="BA63" s="272"/>
      <c r="BB63" s="272"/>
      <c r="BC63" s="272"/>
      <c r="BD63" s="272"/>
      <c r="BE63" s="282"/>
      <c r="BF63" s="282"/>
      <c r="BG63" s="282"/>
      <c r="BH63" s="282"/>
      <c r="BI63" s="282"/>
      <c r="BJ63" s="282"/>
      <c r="BK63" s="282"/>
      <c r="BL63" s="282"/>
    </row>
    <row r="64" spans="1:67">
      <c r="A64" s="285"/>
      <c r="B64" s="486"/>
      <c r="C64" s="486"/>
      <c r="D64" s="489"/>
      <c r="E64" s="292"/>
      <c r="F64" s="293"/>
      <c r="G64" s="293"/>
      <c r="H64" s="293" t="s">
        <v>13</v>
      </c>
      <c r="I64" s="293"/>
      <c r="J64" s="293"/>
      <c r="K64" s="293"/>
      <c r="L64" s="293"/>
      <c r="M64" s="294"/>
      <c r="N64" s="277"/>
      <c r="O64" s="278"/>
      <c r="P64" s="268"/>
      <c r="Q64" s="268"/>
      <c r="R64" s="268"/>
      <c r="S64" s="268"/>
      <c r="T64" s="268"/>
      <c r="U64" s="268"/>
      <c r="V64" s="268"/>
      <c r="W64" s="268"/>
      <c r="X64" s="268"/>
      <c r="Y64" s="268"/>
      <c r="Z64" s="268"/>
      <c r="AA64" s="268"/>
      <c r="AB64" s="268"/>
      <c r="AC64" s="268"/>
      <c r="AD64" s="268"/>
      <c r="AE64" s="278" t="s">
        <v>14</v>
      </c>
      <c r="AF64" s="268"/>
      <c r="AG64" s="268"/>
      <c r="AH64" s="268"/>
      <c r="AI64" s="278"/>
    </row>
    <row r="445" spans="24:24">
      <c r="X445" s="156"/>
    </row>
  </sheetData>
  <sheetProtection password="C39D" sheet="1" objects="1" scenarios="1" formatColumns="0" formatRows="0"/>
  <mergeCells count="66">
    <mergeCell ref="E49:J49"/>
    <mergeCell ref="D49:D51"/>
    <mergeCell ref="C49:C51"/>
    <mergeCell ref="H35:H40"/>
    <mergeCell ref="I35:I40"/>
    <mergeCell ref="J35:J40"/>
    <mergeCell ref="H44:H45"/>
    <mergeCell ref="I44:I45"/>
    <mergeCell ref="J44:J45"/>
    <mergeCell ref="I31:I32"/>
    <mergeCell ref="J31:J32"/>
    <mergeCell ref="K31:K32"/>
    <mergeCell ref="D24:D33"/>
    <mergeCell ref="E24:E33"/>
    <mergeCell ref="F24:F33"/>
    <mergeCell ref="G24:G33"/>
    <mergeCell ref="H24:H29"/>
    <mergeCell ref="I24:I29"/>
    <mergeCell ref="J24:J29"/>
    <mergeCell ref="H31:H32"/>
    <mergeCell ref="L28:N28"/>
    <mergeCell ref="C8:C12"/>
    <mergeCell ref="F15:F16"/>
    <mergeCell ref="G15:G16"/>
    <mergeCell ref="H15:H16"/>
    <mergeCell ref="I15:I16"/>
    <mergeCell ref="D8:D12"/>
    <mergeCell ref="E14:E17"/>
    <mergeCell ref="D14:D17"/>
    <mergeCell ref="C14:C17"/>
    <mergeCell ref="C24:C33"/>
    <mergeCell ref="L29:N29"/>
    <mergeCell ref="L31:N31"/>
    <mergeCell ref="L32:N32"/>
    <mergeCell ref="K24:K25"/>
    <mergeCell ref="K26:K29"/>
    <mergeCell ref="K44:K45"/>
    <mergeCell ref="L44:N44"/>
    <mergeCell ref="L45:N45"/>
    <mergeCell ref="K35:K36"/>
    <mergeCell ref="K37:K40"/>
    <mergeCell ref="L37:N37"/>
    <mergeCell ref="L38:N38"/>
    <mergeCell ref="L39:N39"/>
    <mergeCell ref="L40:N40"/>
    <mergeCell ref="B62:B64"/>
    <mergeCell ref="C62:C64"/>
    <mergeCell ref="D62:D64"/>
    <mergeCell ref="E62:E63"/>
    <mergeCell ref="F62:F63"/>
    <mergeCell ref="G62:G63"/>
    <mergeCell ref="H62:H63"/>
    <mergeCell ref="I63:J63"/>
    <mergeCell ref="L63:M63"/>
    <mergeCell ref="F14:N14"/>
    <mergeCell ref="F19:F20"/>
    <mergeCell ref="G19:G20"/>
    <mergeCell ref="H19:H20"/>
    <mergeCell ref="F59:F60"/>
    <mergeCell ref="G59:G60"/>
    <mergeCell ref="H59:H60"/>
    <mergeCell ref="I60:J60"/>
    <mergeCell ref="L60:M60"/>
    <mergeCell ref="L26:N26"/>
    <mergeCell ref="L27:N27"/>
    <mergeCell ref="I19:I20"/>
  </mergeCells>
  <dataValidations count="20">
    <dataValidation type="textLength" operator="lessThanOrEqual" allowBlank="1" showInputMessage="1" showErrorMessage="1" errorTitle="Ошибка" error="Допускается ввод не более 900 символов!" sqref="C2">
      <formula1>900</formula1>
    </dataValidation>
    <dataValidation type="decimal" operator="greaterThanOrEqual" allowBlank="1" showInputMessage="1" showErrorMessage="1" error="Допускается ввод только неотрицательных чисел" sqref="F9:F11 O42 O24 O26:O29 O35 O37:O40 F55 F53 F6 F4">
      <formula1>0</formula1>
    </dataValidation>
    <dataValidation type="decimal" operator="greaterThanOrEqual" allowBlank="1" showInputMessage="1" showErrorMessage="1" error="Допускается ввод только неотрицательных чсел" sqref="M15 O15 M19 O19 M22 O22">
      <formula1>0</formula1>
    </dataValidation>
    <dataValidation type="list" allowBlank="1" showInputMessage="1" showErrorMessage="1" errorTitle="Ошибка" error="Выберите значение из списка" prompt="Выберите значение из списка" sqref="JEA15:JEA16 JNW15:JNW16 KHO15:KHO16 KRK15:KRK16 LBG15:LBG16 LLC15:LLC16 LUY15:LUY16 MEU15:MEU16 MOQ15:MOQ16 MYM15:MYM16 NII15:NII16 NSE15:NSE16 OCA15:OCA16 OLW15:OLW16 OVS15:OVS16 PFO15:PFO16 PPK15:PPK16 PZG15:PZG16 QJC15:QJC16 QSY15:QSY16 RCU15:RCU16 RMQ15:RMQ16 RWM15:RWM16 SGI15:SGI16 SQE15:SQE16 TAA15:TAA16 TJW15:TJW16 TTS15:TTS16 UDO15:UDO16 UNK15:UNK16 UXG15:UXG16 VHC15:VHC16 VQY15:VQY16 WAU15:WAU16 WKQ15:WKQ16 WUM15:WUM16 BPC15:BPC16 IA15:IA16 RW15:RW16 ABS15:ABS16 ALO15:ALO16 AVK15:AVK16 BFG15:BFG16 FTK15:FTK16 BYY15:BYY16 CIU15:CIU16 CSQ15:CSQ16 DCM15:DCM16 DMI15:DMI16 DWE15:DWE16 EGA15:EGA16 EPW15:EPW16 EZS15:EZS16 FJO15:FJO16 GDG15:GDG16 GNC15:GNC16 GWY15:GWY16 HGU15:HGU16 HQQ15:HQQ16 IUE15:IUE16 JXS15:JXS16 IAM15:IAM16 IKI15:IKI16 JEA19:JEA20 JNW19:JNW20 KHO19:KHO20 KRK19:KRK20 LBG19:LBG20 LLC19:LLC20 LUY19:LUY20 MEU19:MEU20 MOQ19:MOQ20 MYM19:MYM20 NII19:NII20 NSE19:NSE20 OCA19:OCA20 OLW19:OLW20 OVS19:OVS20 PFO19:PFO20 PPK19:PPK20 PZG19:PZG20 QJC19:QJC20 QSY19:QSY20 RCU19:RCU20 RMQ19:RMQ20 RWM19:RWM20 SGI19:SGI20 SQE19:SQE20 TAA19:TAA20 TJW19:TJW20 TTS19:TTS20 UDO19:UDO20 UNK19:UNK20 UXG19:UXG20 VHC19:VHC20 VQY19:VQY20 WAU19:WAU20 WKQ19:WKQ20 WUM19:WUM20 BPC19:BPC20 IA19:IA20 RW19:RW20 ABS19:ABS20 ALO19:ALO20 AVK19:AVK20 BFG19:BFG20 FTK19:FTK20 BYY19:BYY20 CIU19:CIU20 CSQ19:CSQ20 DCM19:DCM20 DMI19:DMI20 DWE19:DWE20 EGA19:EGA20 EPW19:EPW20 EZS19:EZS20 FJO19:FJO20 GDG19:GDG20 GNC19:GNC20 GWY19:GWY20 HGU19:HGU20 HQQ19:HQQ20 IUE19:IUE20 JXS19:JXS20 IAM19:IAM20 IKI19:IKI20 JEA22 JNW22 KHO22 KRK22 LBG22 LLC22 LUY22 MEU22 MOQ22 MYM22 NII22 NSE22 OCA22 OLW22 OVS22 PFO22 PPK22 PZG22 QJC22 QSY22 RCU22 RMQ22 RWM22 SGI22 SQE22 TAA22 TJW22 TTS22 UDO22 UNK22 UXG22 VHC22 VQY22 WAU22 WKQ22 WUM22 BPC22 IA22 RW22 ABS22 ALO22 AVK22 BFG22 FTK22 BYY22 CIU22 CSQ22 DCM22 DMI22 DWE22 EGA22 EPW22 EZS22 FJO22 GDG22 GNC22 GWY22 HGU22 HQQ22 IUE22 JXS22 IAM22 IKI22">
      <formula1>kind_of_tariff_unit</formula1>
    </dataValidation>
    <dataValidation type="decimal" allowBlank="1" showErrorMessage="1" errorTitle="Ошибка" error="Допускается ввод только неотрицательных чисел!" sqref="JNX15:JOI16 JXT15:JYE16 KRL15:KRW16 LBH15:LBS16 LLD15:LLO16 LUZ15:LVK16 MEV15:MFG16 MOR15:MPC16 MYN15:MYY16 NIJ15:NIU16 NSF15:NSQ16 OCB15:OCM16 OLX15:OMI16 OVT15:OWE16 PFP15:PGA16 PPL15:PPW16 PZH15:PZS16 QJD15:QJO16 QSZ15:QTK16 RCV15:RDG16 RMR15:RNC16 RWN15:RWY16 SGJ15:SGU16 SQF15:SQQ16 TAB15:TAM16 TJX15:TKI16 TTT15:TUE16 UDP15:UEA16 UNL15:UNW16 UXH15:UXS16 VHD15:VHO16 VQZ15:VRK16 WAV15:WBG16 WKR15:WLC16 WUN15:WUY16 IB15:IM16 RX15:SI16 ABT15:ACE16 ALP15:AMA16 AVL15:AVW16 BFH15:BFS16 BPD15:BPO16 BYZ15:BZK16 CIV15:CJG16 CSR15:CTC16 DCN15:DCY16 DMJ15:DMU16 DWF15:DWQ16 EGB15:EGM16 EPX15:EQI16 FJP15:FKA16 EZT15:FAE16 FTL15:FTW16 GDH15:GDS16 GND15:GNO16 GWZ15:GXK16 HGV15:HHG16 HQR15:HRC16 IAN15:IAY16 JEB15:JEM16 KHP15:KIA16 IKJ15:IKU16 IUF15:IUQ16 JNX19:JOI20 JXT19:JYE20 KRL19:KRW20 LBH19:LBS20 LLD19:LLO20 LUZ19:LVK20 MEV19:MFG20 MOR19:MPC20 MYN19:MYY20 NIJ19:NIU20 NSF19:NSQ20 OCB19:OCM20 OLX19:OMI20 OVT19:OWE20 PFP19:PGA20 PPL19:PPW20 PZH19:PZS20 QJD19:QJO20 QSZ19:QTK20 RCV19:RDG20 RMR19:RNC20 RWN19:RWY20 SGJ19:SGU20 SQF19:SQQ20 TAB19:TAM20 TJX19:TKI20 TTT19:TUE20 UDP19:UEA20 UNL19:UNW20 UXH19:UXS20 VHD19:VHO20 VQZ19:VRK20 WAV19:WBG20 WKR19:WLC20 WUN19:WUY20 IB19:IM20 RX19:SI20 ABT19:ACE20 ALP19:AMA20 AVL19:AVW20 BFH19:BFS20 BPD19:BPO20 BYZ19:BZK20 CIV19:CJG20 CSR19:CTC20 DCN19:DCY20 DMJ19:DMU20 DWF19:DWQ20 EGB19:EGM20 EPX19:EQI20 FJP19:FKA20 EZT19:FAE20 FTL19:FTW20 GDH19:GDS20 GND19:GNO20 GWZ19:GXK20 HGV19:HHG20 HQR19:HRC20 IAN19:IAY20 JEB19:JEM20 KHP19:KIA20 IKJ19:IKU20 IUF19:IUQ20 JNX22:JOI22 JXT22:JYE22 KRL22:KRW22 LBH22:LBS22 LLD22:LLO22 LUZ22:LVK22 MEV22:MFG22 MOR22:MPC22 MYN22:MYY22 NIJ22:NIU22 NSF22:NSQ22 OCB22:OCM22 OLX22:OMI22 OVT22:OWE22 PFP22:PGA22 PPL22:PPW22 PZH22:PZS22 QJD22:QJO22 QSZ22:QTK22 RCV22:RDG22 RMR22:RNC22 RWN22:RWY22 SGJ22:SGU22 SQF22:SQQ22 TAB22:TAM22 TJX22:TKI22 TTT22:TUE22 UDP22:UEA22 UNL22:UNW22 UXH22:UXS22 VHD22:VHO22 VQZ22:VRK22 WAV22:WBG22 WKR22:WLC22 WUN22:WUY22 IB22:IM22 RX22:SI22 ABT22:ACE22 ALP22:AMA22 AVL22:AVW22 BFH22:BFS22 BPD22:BPO22 BYZ22:BZK22 CIV22:CJG22 CSR22:CTC22 DCN22:DCY22 DMJ22:DMU22 DWF22:DWQ22 EGB22:EGM22 EPX22:EQI22 FJP22:FKA22 EZT22:FAE22 FTL22:FTW22 GDH22:GDS22 GND22:GNO22 GWZ22:GXK22 HGV22:HHG22 HQR22:HRC22 IAN22:IAY22 JEB22:JEM22 KHP22:KIA22 IKJ22:IKU22 IUF22:IUQ22">
      <formula1>0</formula1>
      <formula2>9.99999999999999E+23</formula2>
    </dataValidation>
    <dataValidation type="decimal" operator="greaterThanOrEqual" allowBlank="1" showInputMessage="1" showErrorMessage="1" error="Допускается ввод только действительных чисел" sqref="O31:O32 O44:O45">
      <formula1>-9.99999999999999E+23</formula1>
    </dataValidation>
    <dataValidation type="date" allowBlank="1" showInputMessage="1" showErrorMessage="1" error="Некорректная дата. Введите дату в формате ДД.ММ.ГГГГ. Допустимый диапазон значений 2010-2100. Дата окончания периода не может быть меньше даты начала." prompt="Введите дату в формате ДД.ММ.ГГГГ" sqref="G44:G45 G35:G40">
      <formula1>F35</formula1>
      <formula2>2100</formula2>
    </dataValidation>
    <dataValidation type="date" allowBlank="1" showInputMessage="1" showErrorMessage="1" error="Некорректная дата. Введите дату в формате ДД.ММ.ГГГГ. Допустимый диапазон значений 2010-2100" prompt="Введите дату в формате ДД.ММ.ГГГГ" sqref="F44:F45 F35:F40">
      <formula1>2010</formula1>
      <formula2>2100</formula2>
    </dataValidation>
    <dataValidation type="date" allowBlank="1" showInputMessage="1" showErrorMessage="1" error="Некорректная дата. _x000a_Введите дату в формате ДД.ММ.ГГГГ._x000a_Допустимый диапазон значений 01.01.2015-31.12.2100. _x000a_Дата окончания периода не может быть меньше даты начала." prompt="Введите дату в формате ДД.ММ.ГГГГ" sqref="G24:G33">
      <formula1>F24</formula1>
      <formula2>73415</formula2>
    </dataValidation>
    <dataValidation type="date" allowBlank="1" showInputMessage="1" showErrorMessage="1" error="Некорректная дата. _x000a_Введите дату в формате ДД.ММ.ГГГГ. _x000a_Допустимый диапазон значений 01.01.2015-31.12.2100" prompt="Введите дату в формате ДД.ММ.ГГГГ" sqref="F24:F33 G50:G51 I51">
      <formula1>42005</formula1>
      <formula2>73415</formula2>
    </dataValidation>
    <dataValidation type="date" allowBlank="1" showInputMessage="1" showErrorMessage="1" error="Некорректная дата._x000a_Введите дату в формате ДД.ММ.ГГГГ. _x000a_Допустимый диапазон значений 01.01.2015 - 31.12.2100" prompt="Введите дату в формате ДД.ММ.ГГГГ" sqref="F47">
      <formula1>42005</formula1>
      <formula2>73415</formula2>
    </dataValidation>
    <dataValidation type="list" allowBlank="1" showInputMessage="1" showErrorMessage="1" error="Выберите значение из выпадающего списка" prompt="Выберите значение" sqref="J24:J29 J35:J40">
      <formula1>Reference_FinancialSource</formula1>
    </dataValidation>
    <dataValidation allowBlank="1" showInputMessage="1" showErrorMessage="1" prompt="1. Скопируйте ссылку на документ, размещенный в Файловом хранилище документов Системы Эльпас._x000a_2. Дважды щелкните по ячейке._x000a_3. Вставьте скопированную ссылку." sqref="J51"/>
    <dataValidation showInputMessage="1" showErrorMessage="1" error="Выберите наименование поселения или межселенной территории из списка" prompt="Выберите значение из списка" sqref="I60:J60"/>
    <dataValidation type="textLength" operator="equal" showInputMessage="1" showErrorMessage="1" error="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 sqref="L59:M59 J59 L57:M57 J57">
      <formula1>0</formula1>
    </dataValidation>
    <dataValidation allowBlank="1" showInputMessage="1" showErrorMessage="1" prompt="Введите название территории или выберите муниципальный район и муниципальное образование для автоматического формирования имени территории" sqref="D62:D64"/>
    <dataValidation type="list" allowBlank="1" showInputMessage="1" showErrorMessage="1" error="Выберите значение из выпадающего списка" prompt="Выберите значение из списка" sqref="H62:H63 H59:H60 H57">
      <formula1>MO_LIST</formula1>
    </dataValidation>
    <dataValidation type="list" allowBlank="1" showInputMessage="1" showErrorMessage="1" sqref="U60">
      <formula1>$R$12:$R$14</formula1>
    </dataValidation>
    <dataValidation type="list" allowBlank="1" showInputMessage="1" showErrorMessage="1" error="Выберите значение из выпадающего списка" prompt="Выберите значение из списка" sqref="E4">
      <formula1>Reference_TypeOfWorking</formula1>
    </dataValidation>
    <dataValidation type="whole" allowBlank="1" showInputMessage="1" showErrorMessage="1" error="Некорректное значение. Введите год в формате ГГГГ. Допустимый диапазон значений 2015 - 2100" prompt="Введите год реализации инвестиционной программы" sqref="N24 N35 N42">
      <formula1>2015</formula1>
      <formula2>2100</formula2>
    </dataValidation>
  </dataValidations>
  <hyperlinks>
    <hyperlink ref="L16" location="'Товары и услуги'!A1" tooltip="Добавить запись" display="Добавить товар(услугу)"/>
    <hyperlink ref="H17" location="'Товары и услуги'!A1" tooltip="Добавить запись" display="Добавить способ"/>
    <hyperlink ref="L20" location="'Товары и услуги'!A1" tooltip="Добавить запись" display="Добавить товар(услугу)"/>
    <hyperlink ref="N25" location="'Инвестиционная программа'!A1" tooltip="Добавить запись" display="Добавить год"/>
    <hyperlink ref="J30" location="'Инвестиционная программа'!A1" tooltip="Добавить запись" display="Добавить источник"/>
    <hyperlink ref="J33" location="'Инвестиционная программа'!A1" tooltip="Добавить запись" display="Добавить показатель"/>
    <hyperlink ref="N36" location="'Инвестиционная программа'!A1" tooltip="Добавить запись" display="Добавить год"/>
    <hyperlink ref="L60:M60" location="Территории!C3" tooltip="Добавить запись" display="Добавить МО"/>
    <hyperlink ref="L63:M63" location="Территории!C3" tooltip="Добавить запись" display="Добавить МО"/>
    <hyperlink ref="H64" location="Территории!A1" tooltip="Добавить запись" display="Добавить ГО / МР"/>
  </hyperlinks>
  <pageMargins left="0.75" right="0.75" top="1" bottom="1" header="0.5" footer="0.5"/>
  <pageSetup paperSize="9" orientation="portrait"/>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egistryMunicipal"/>
  <dimension ref="A1:G896"/>
  <sheetViews>
    <sheetView workbookViewId="0">
      <selection activeCell="F7" sqref="F7"/>
    </sheetView>
  </sheetViews>
  <sheetFormatPr defaultRowHeight="15"/>
  <cols>
    <col min="1" max="1" width="35.6640625" customWidth="1"/>
    <col min="2" max="2" width="10.6640625" customWidth="1"/>
    <col min="3" max="3" width="15.6640625" customWidth="1"/>
    <col min="5" max="6" width="35.6640625" customWidth="1"/>
    <col min="7" max="7" width="12.6640625" customWidth="1"/>
  </cols>
  <sheetData>
    <row r="1" spans="1:7">
      <c r="A1" s="4" t="s">
        <v>235</v>
      </c>
      <c r="B1" s="4" t="s">
        <v>236</v>
      </c>
      <c r="C1" s="4" t="s">
        <v>237</v>
      </c>
      <c r="E1" s="4" t="s">
        <v>235</v>
      </c>
      <c r="F1" s="4" t="s">
        <v>238</v>
      </c>
      <c r="G1" s="4" t="s">
        <v>239</v>
      </c>
    </row>
    <row r="2" spans="1:7">
      <c r="A2" s="4" t="s">
        <v>240</v>
      </c>
      <c r="B2" s="4" t="s">
        <v>241</v>
      </c>
      <c r="C2" s="4" t="s">
        <v>242</v>
      </c>
      <c r="E2" s="4" t="s">
        <v>240</v>
      </c>
      <c r="F2" s="4" t="s">
        <v>243</v>
      </c>
      <c r="G2" s="4" t="s">
        <v>241</v>
      </c>
    </row>
    <row r="3" spans="1:7">
      <c r="A3" s="4" t="s">
        <v>244</v>
      </c>
      <c r="B3" s="4" t="s">
        <v>245</v>
      </c>
      <c r="C3" s="4" t="s">
        <v>246</v>
      </c>
      <c r="E3" s="4" t="s">
        <v>240</v>
      </c>
      <c r="F3" s="4" t="s">
        <v>247</v>
      </c>
      <c r="G3" s="4" t="s">
        <v>248</v>
      </c>
    </row>
    <row r="4" spans="1:7">
      <c r="A4" s="4" t="s">
        <v>249</v>
      </c>
      <c r="B4" s="4" t="s">
        <v>250</v>
      </c>
      <c r="C4" s="4" t="s">
        <v>251</v>
      </c>
      <c r="E4" s="4" t="s">
        <v>240</v>
      </c>
      <c r="F4" s="4" t="s">
        <v>252</v>
      </c>
      <c r="G4" s="4" t="s">
        <v>253</v>
      </c>
    </row>
    <row r="5" spans="1:7">
      <c r="A5" s="4" t="s">
        <v>254</v>
      </c>
      <c r="B5" s="4" t="s">
        <v>255</v>
      </c>
      <c r="C5" s="4" t="s">
        <v>256</v>
      </c>
      <c r="E5" s="4" t="s">
        <v>240</v>
      </c>
      <c r="F5" s="4" t="s">
        <v>257</v>
      </c>
      <c r="G5" s="4" t="s">
        <v>258</v>
      </c>
    </row>
    <row r="6" spans="1:7">
      <c r="A6" s="4" t="s">
        <v>259</v>
      </c>
      <c r="B6" s="4" t="s">
        <v>260</v>
      </c>
      <c r="C6" s="4" t="s">
        <v>261</v>
      </c>
      <c r="E6" s="4" t="s">
        <v>240</v>
      </c>
      <c r="F6" s="4" t="s">
        <v>262</v>
      </c>
      <c r="G6" s="4" t="s">
        <v>263</v>
      </c>
    </row>
    <row r="7" spans="1:7">
      <c r="A7" s="4" t="s">
        <v>264</v>
      </c>
      <c r="B7" s="4" t="s">
        <v>265</v>
      </c>
      <c r="C7" s="4" t="s">
        <v>266</v>
      </c>
      <c r="E7" s="4" t="s">
        <v>240</v>
      </c>
      <c r="F7" s="4" t="s">
        <v>267</v>
      </c>
      <c r="G7" s="4" t="s">
        <v>268</v>
      </c>
    </row>
    <row r="8" spans="1:7">
      <c r="A8" s="4" t="s">
        <v>269</v>
      </c>
      <c r="B8" s="4" t="s">
        <v>270</v>
      </c>
      <c r="C8" s="4" t="s">
        <v>271</v>
      </c>
      <c r="E8" s="4" t="s">
        <v>240</v>
      </c>
      <c r="F8" s="4" t="s">
        <v>272</v>
      </c>
      <c r="G8" s="4" t="s">
        <v>273</v>
      </c>
    </row>
    <row r="9" spans="1:7">
      <c r="A9" s="4" t="s">
        <v>274</v>
      </c>
      <c r="B9" s="4" t="s">
        <v>275</v>
      </c>
      <c r="C9" s="4" t="s">
        <v>276</v>
      </c>
      <c r="E9" s="4" t="s">
        <v>240</v>
      </c>
      <c r="F9" s="4" t="s">
        <v>277</v>
      </c>
      <c r="G9" s="4" t="s">
        <v>278</v>
      </c>
    </row>
    <row r="10" spans="1:7">
      <c r="A10" s="4" t="s">
        <v>279</v>
      </c>
      <c r="B10" s="4" t="s">
        <v>280</v>
      </c>
      <c r="C10" s="4" t="s">
        <v>281</v>
      </c>
      <c r="E10" s="4" t="s">
        <v>240</v>
      </c>
      <c r="F10" s="4" t="s">
        <v>282</v>
      </c>
      <c r="G10" s="4" t="s">
        <v>283</v>
      </c>
    </row>
    <row r="11" spans="1:7">
      <c r="A11" s="4" t="s">
        <v>284</v>
      </c>
      <c r="B11" s="4" t="s">
        <v>285</v>
      </c>
      <c r="C11" s="4" t="s">
        <v>286</v>
      </c>
      <c r="E11" s="4" t="s">
        <v>240</v>
      </c>
      <c r="F11" s="4" t="s">
        <v>287</v>
      </c>
      <c r="G11" s="4" t="s">
        <v>288</v>
      </c>
    </row>
    <row r="12" spans="1:7">
      <c r="A12" s="4" t="s">
        <v>289</v>
      </c>
      <c r="B12" s="4" t="s">
        <v>290</v>
      </c>
      <c r="C12" s="4" t="s">
        <v>291</v>
      </c>
      <c r="E12" s="4" t="s">
        <v>240</v>
      </c>
      <c r="F12" s="4" t="s">
        <v>292</v>
      </c>
      <c r="G12" s="4" t="s">
        <v>293</v>
      </c>
    </row>
    <row r="13" spans="1:7">
      <c r="A13" s="4" t="s">
        <v>294</v>
      </c>
      <c r="B13" s="4" t="s">
        <v>295</v>
      </c>
      <c r="C13" s="4" t="s">
        <v>296</v>
      </c>
      <c r="E13" s="4" t="s">
        <v>240</v>
      </c>
      <c r="F13" s="4" t="s">
        <v>297</v>
      </c>
      <c r="G13" s="4" t="s">
        <v>298</v>
      </c>
    </row>
    <row r="14" spans="1:7">
      <c r="A14" s="4" t="s">
        <v>299</v>
      </c>
      <c r="B14" s="4" t="s">
        <v>300</v>
      </c>
      <c r="C14" s="4" t="s">
        <v>301</v>
      </c>
      <c r="E14" s="4" t="s">
        <v>240</v>
      </c>
      <c r="F14" s="4" t="s">
        <v>302</v>
      </c>
      <c r="G14" s="4" t="s">
        <v>303</v>
      </c>
    </row>
    <row r="15" spans="1:7">
      <c r="A15" s="4" t="s">
        <v>304</v>
      </c>
      <c r="B15" s="4" t="s">
        <v>305</v>
      </c>
      <c r="C15" s="4" t="s">
        <v>306</v>
      </c>
      <c r="E15" s="4" t="s">
        <v>240</v>
      </c>
      <c r="F15" s="4" t="s">
        <v>307</v>
      </c>
      <c r="G15" s="4" t="s">
        <v>308</v>
      </c>
    </row>
    <row r="16" spans="1:7">
      <c r="A16" s="4" t="s">
        <v>309</v>
      </c>
      <c r="B16" s="4" t="s">
        <v>310</v>
      </c>
      <c r="C16" s="4" t="s">
        <v>311</v>
      </c>
      <c r="E16" s="4" t="s">
        <v>240</v>
      </c>
      <c r="F16" s="4" t="s">
        <v>312</v>
      </c>
      <c r="G16" s="4" t="s">
        <v>313</v>
      </c>
    </row>
    <row r="17" spans="1:7">
      <c r="A17" s="4" t="s">
        <v>314</v>
      </c>
      <c r="B17" s="4" t="s">
        <v>315</v>
      </c>
      <c r="C17" s="4" t="s">
        <v>316</v>
      </c>
      <c r="E17" s="4" t="s">
        <v>240</v>
      </c>
      <c r="F17" s="4" t="s">
        <v>317</v>
      </c>
      <c r="G17" s="4" t="s">
        <v>318</v>
      </c>
    </row>
    <row r="18" spans="1:7">
      <c r="A18" s="4" t="s">
        <v>319</v>
      </c>
      <c r="B18" s="4" t="s">
        <v>320</v>
      </c>
      <c r="C18" s="4" t="s">
        <v>321</v>
      </c>
      <c r="E18" s="4" t="s">
        <v>244</v>
      </c>
      <c r="F18" s="4" t="s">
        <v>243</v>
      </c>
      <c r="G18" s="4" t="s">
        <v>245</v>
      </c>
    </row>
    <row r="19" spans="1:7">
      <c r="A19" s="4" t="s">
        <v>322</v>
      </c>
      <c r="B19" s="4" t="s">
        <v>323</v>
      </c>
      <c r="C19" s="4" t="s">
        <v>324</v>
      </c>
      <c r="E19" s="4" t="s">
        <v>244</v>
      </c>
      <c r="F19" s="4" t="s">
        <v>325</v>
      </c>
      <c r="G19" s="4" t="s">
        <v>326</v>
      </c>
    </row>
    <row r="20" spans="1:7">
      <c r="A20" s="4" t="s">
        <v>327</v>
      </c>
      <c r="B20" s="4" t="s">
        <v>328</v>
      </c>
      <c r="C20" s="4" t="s">
        <v>329</v>
      </c>
      <c r="E20" s="4" t="s">
        <v>244</v>
      </c>
      <c r="F20" s="4" t="s">
        <v>330</v>
      </c>
      <c r="G20" s="4" t="s">
        <v>331</v>
      </c>
    </row>
    <row r="21" spans="1:7">
      <c r="A21" s="4" t="s">
        <v>332</v>
      </c>
      <c r="B21" s="4" t="s">
        <v>333</v>
      </c>
      <c r="C21" s="4" t="s">
        <v>334</v>
      </c>
      <c r="E21" s="4" t="s">
        <v>244</v>
      </c>
      <c r="F21" s="4" t="s">
        <v>335</v>
      </c>
      <c r="G21" s="4" t="s">
        <v>336</v>
      </c>
    </row>
    <row r="22" spans="1:7">
      <c r="A22" s="4" t="s">
        <v>337</v>
      </c>
      <c r="B22" s="4" t="s">
        <v>338</v>
      </c>
      <c r="C22" s="4" t="s">
        <v>339</v>
      </c>
      <c r="E22" s="4" t="s">
        <v>244</v>
      </c>
      <c r="F22" s="4" t="s">
        <v>340</v>
      </c>
      <c r="G22" s="4" t="s">
        <v>341</v>
      </c>
    </row>
    <row r="23" spans="1:7">
      <c r="A23" s="4" t="s">
        <v>342</v>
      </c>
      <c r="B23" s="4" t="s">
        <v>343</v>
      </c>
      <c r="C23" s="4" t="s">
        <v>344</v>
      </c>
      <c r="E23" s="4" t="s">
        <v>244</v>
      </c>
      <c r="F23" s="4" t="s">
        <v>345</v>
      </c>
      <c r="G23" s="4" t="s">
        <v>346</v>
      </c>
    </row>
    <row r="24" spans="1:7">
      <c r="A24" s="4" t="s">
        <v>347</v>
      </c>
      <c r="B24" s="4" t="s">
        <v>348</v>
      </c>
      <c r="C24" s="4" t="s">
        <v>349</v>
      </c>
      <c r="E24" s="4" t="s">
        <v>244</v>
      </c>
      <c r="F24" s="4" t="s">
        <v>350</v>
      </c>
      <c r="G24" s="4" t="s">
        <v>351</v>
      </c>
    </row>
    <row r="25" spans="1:7">
      <c r="A25" s="4" t="s">
        <v>352</v>
      </c>
      <c r="B25" s="4" t="s">
        <v>353</v>
      </c>
      <c r="C25" s="4" t="s">
        <v>354</v>
      </c>
      <c r="E25" s="4" t="s">
        <v>244</v>
      </c>
      <c r="F25" s="4" t="s">
        <v>355</v>
      </c>
      <c r="G25" s="4" t="s">
        <v>356</v>
      </c>
    </row>
    <row r="26" spans="1:7">
      <c r="A26" s="4" t="s">
        <v>357</v>
      </c>
      <c r="B26" s="4" t="s">
        <v>358</v>
      </c>
      <c r="C26" s="4" t="s">
        <v>359</v>
      </c>
      <c r="E26" s="4" t="s">
        <v>244</v>
      </c>
      <c r="F26" s="4" t="s">
        <v>360</v>
      </c>
      <c r="G26" s="4" t="s">
        <v>361</v>
      </c>
    </row>
    <row r="27" spans="1:7">
      <c r="A27" s="4" t="s">
        <v>362</v>
      </c>
      <c r="B27" s="4" t="s">
        <v>363</v>
      </c>
      <c r="C27" s="4" t="s">
        <v>364</v>
      </c>
      <c r="E27" s="4" t="s">
        <v>244</v>
      </c>
      <c r="F27" s="4" t="s">
        <v>365</v>
      </c>
      <c r="G27" s="4" t="s">
        <v>366</v>
      </c>
    </row>
    <row r="28" spans="1:7">
      <c r="A28" s="4" t="s">
        <v>367</v>
      </c>
      <c r="B28" s="4" t="s">
        <v>368</v>
      </c>
      <c r="C28" s="4" t="s">
        <v>369</v>
      </c>
      <c r="E28" s="4" t="s">
        <v>244</v>
      </c>
      <c r="F28" s="4" t="s">
        <v>370</v>
      </c>
      <c r="G28" s="4" t="s">
        <v>371</v>
      </c>
    </row>
    <row r="29" spans="1:7">
      <c r="A29" s="4" t="s">
        <v>372</v>
      </c>
      <c r="B29" s="4" t="s">
        <v>373</v>
      </c>
      <c r="C29" s="4" t="s">
        <v>374</v>
      </c>
      <c r="E29" s="4" t="s">
        <v>244</v>
      </c>
      <c r="F29" s="4" t="s">
        <v>375</v>
      </c>
      <c r="G29" s="4" t="s">
        <v>376</v>
      </c>
    </row>
    <row r="30" spans="1:7">
      <c r="A30" s="4" t="s">
        <v>377</v>
      </c>
      <c r="B30" s="4" t="s">
        <v>378</v>
      </c>
      <c r="C30" s="4" t="s">
        <v>379</v>
      </c>
      <c r="E30" s="4" t="s">
        <v>244</v>
      </c>
      <c r="F30" s="4" t="s">
        <v>380</v>
      </c>
      <c r="G30" s="4" t="s">
        <v>381</v>
      </c>
    </row>
    <row r="31" spans="1:7">
      <c r="A31" s="4" t="s">
        <v>382</v>
      </c>
      <c r="B31" s="4" t="s">
        <v>383</v>
      </c>
      <c r="C31" s="4" t="s">
        <v>384</v>
      </c>
      <c r="E31" s="4" t="s">
        <v>244</v>
      </c>
      <c r="F31" s="4" t="s">
        <v>385</v>
      </c>
      <c r="G31" s="4" t="s">
        <v>386</v>
      </c>
    </row>
    <row r="32" spans="1:7" ht="22.5">
      <c r="A32" s="4" t="s">
        <v>387</v>
      </c>
      <c r="B32" s="266" t="s">
        <v>388</v>
      </c>
      <c r="C32" s="4" t="s">
        <v>389</v>
      </c>
      <c r="E32" s="4" t="s">
        <v>244</v>
      </c>
      <c r="F32" s="4" t="s">
        <v>390</v>
      </c>
      <c r="G32" s="4" t="s">
        <v>391</v>
      </c>
    </row>
    <row r="33" spans="1:7">
      <c r="A33" s="4" t="s">
        <v>392</v>
      </c>
      <c r="B33" s="4" t="s">
        <v>393</v>
      </c>
      <c r="C33" s="4" t="s">
        <v>394</v>
      </c>
      <c r="E33" s="4" t="s">
        <v>244</v>
      </c>
      <c r="F33" s="4" t="s">
        <v>395</v>
      </c>
      <c r="G33" s="4" t="s">
        <v>396</v>
      </c>
    </row>
    <row r="34" spans="1:7">
      <c r="A34" s="4" t="s">
        <v>397</v>
      </c>
      <c r="B34" s="4" t="s">
        <v>398</v>
      </c>
      <c r="C34" s="4" t="s">
        <v>399</v>
      </c>
      <c r="E34" s="4" t="s">
        <v>244</v>
      </c>
      <c r="F34" s="4" t="s">
        <v>400</v>
      </c>
      <c r="G34" s="4" t="s">
        <v>401</v>
      </c>
    </row>
    <row r="35" spans="1:7">
      <c r="A35" s="4" t="s">
        <v>402</v>
      </c>
      <c r="B35" s="4" t="s">
        <v>403</v>
      </c>
      <c r="C35" s="4" t="s">
        <v>404</v>
      </c>
      <c r="E35" s="4" t="s">
        <v>244</v>
      </c>
      <c r="F35" s="4" t="s">
        <v>405</v>
      </c>
      <c r="G35" s="4" t="s">
        <v>406</v>
      </c>
    </row>
    <row r="36" spans="1:7">
      <c r="A36" s="4" t="s">
        <v>407</v>
      </c>
      <c r="B36" s="4" t="s">
        <v>408</v>
      </c>
      <c r="C36" s="4" t="s">
        <v>409</v>
      </c>
      <c r="E36" s="4" t="s">
        <v>244</v>
      </c>
      <c r="F36" s="4" t="s">
        <v>410</v>
      </c>
      <c r="G36" s="4" t="s">
        <v>411</v>
      </c>
    </row>
    <row r="37" spans="1:7">
      <c r="A37" s="4" t="s">
        <v>412</v>
      </c>
      <c r="B37" s="4" t="s">
        <v>413</v>
      </c>
      <c r="C37" s="4" t="s">
        <v>414</v>
      </c>
      <c r="E37" s="4" t="s">
        <v>244</v>
      </c>
      <c r="F37" s="4" t="s">
        <v>415</v>
      </c>
      <c r="G37" s="4" t="s">
        <v>416</v>
      </c>
    </row>
    <row r="38" spans="1:7">
      <c r="A38" s="4" t="s">
        <v>417</v>
      </c>
      <c r="B38" s="4" t="s">
        <v>418</v>
      </c>
      <c r="C38" s="4" t="s">
        <v>419</v>
      </c>
      <c r="E38" s="4" t="s">
        <v>244</v>
      </c>
      <c r="F38" s="4" t="s">
        <v>420</v>
      </c>
      <c r="G38" s="4" t="s">
        <v>421</v>
      </c>
    </row>
    <row r="39" spans="1:7">
      <c r="A39" s="4" t="s">
        <v>422</v>
      </c>
      <c r="B39" s="4" t="s">
        <v>423</v>
      </c>
      <c r="C39" s="4" t="s">
        <v>424</v>
      </c>
      <c r="E39" s="4" t="s">
        <v>249</v>
      </c>
      <c r="F39" s="4" t="s">
        <v>243</v>
      </c>
      <c r="G39" s="4" t="s">
        <v>250</v>
      </c>
    </row>
    <row r="40" spans="1:7">
      <c r="A40" s="4" t="s">
        <v>425</v>
      </c>
      <c r="B40" s="4" t="s">
        <v>426</v>
      </c>
      <c r="C40" s="4" t="s">
        <v>427</v>
      </c>
      <c r="E40" s="4" t="s">
        <v>249</v>
      </c>
      <c r="F40" s="4" t="s">
        <v>428</v>
      </c>
      <c r="G40" s="4" t="s">
        <v>429</v>
      </c>
    </row>
    <row r="41" spans="1:7">
      <c r="A41" s="4" t="s">
        <v>430</v>
      </c>
      <c r="B41" s="4" t="s">
        <v>431</v>
      </c>
      <c r="C41" s="4" t="s">
        <v>432</v>
      </c>
      <c r="E41" s="4" t="s">
        <v>249</v>
      </c>
      <c r="F41" s="4" t="s">
        <v>433</v>
      </c>
      <c r="G41" s="4" t="s">
        <v>434</v>
      </c>
    </row>
    <row r="42" spans="1:7">
      <c r="A42" s="4" t="s">
        <v>435</v>
      </c>
      <c r="B42" s="4" t="s">
        <v>436</v>
      </c>
      <c r="C42" s="4" t="s">
        <v>437</v>
      </c>
      <c r="E42" s="4" t="s">
        <v>249</v>
      </c>
      <c r="F42" s="4" t="s">
        <v>438</v>
      </c>
      <c r="G42" s="4" t="s">
        <v>439</v>
      </c>
    </row>
    <row r="43" spans="1:7">
      <c r="A43" s="4" t="s">
        <v>440</v>
      </c>
      <c r="B43" s="4" t="s">
        <v>441</v>
      </c>
      <c r="C43" s="4" t="s">
        <v>442</v>
      </c>
      <c r="E43" s="4" t="s">
        <v>249</v>
      </c>
      <c r="F43" s="4" t="s">
        <v>443</v>
      </c>
      <c r="G43" s="4" t="s">
        <v>444</v>
      </c>
    </row>
    <row r="44" spans="1:7">
      <c r="A44" s="4" t="s">
        <v>445</v>
      </c>
      <c r="B44" s="4" t="s">
        <v>446</v>
      </c>
      <c r="C44" s="4" t="s">
        <v>447</v>
      </c>
      <c r="E44" s="4" t="s">
        <v>249</v>
      </c>
      <c r="F44" s="4" t="s">
        <v>448</v>
      </c>
      <c r="G44" s="4" t="s">
        <v>449</v>
      </c>
    </row>
    <row r="45" spans="1:7">
      <c r="A45" s="4" t="s">
        <v>450</v>
      </c>
      <c r="B45" s="4" t="s">
        <v>451</v>
      </c>
      <c r="C45" s="4" t="s">
        <v>452</v>
      </c>
      <c r="E45" s="4" t="s">
        <v>249</v>
      </c>
      <c r="F45" s="4" t="s">
        <v>453</v>
      </c>
      <c r="G45" s="4" t="s">
        <v>454</v>
      </c>
    </row>
    <row r="46" spans="1:7">
      <c r="A46" s="4" t="s">
        <v>455</v>
      </c>
      <c r="B46" s="4" t="s">
        <v>456</v>
      </c>
      <c r="C46" s="4" t="s">
        <v>457</v>
      </c>
      <c r="E46" s="4" t="s">
        <v>249</v>
      </c>
      <c r="F46" s="4" t="s">
        <v>458</v>
      </c>
      <c r="G46" s="4" t="s">
        <v>459</v>
      </c>
    </row>
    <row r="47" spans="1:7">
      <c r="A47" s="4" t="s">
        <v>460</v>
      </c>
      <c r="B47" s="4" t="s">
        <v>461</v>
      </c>
      <c r="C47" s="4" t="s">
        <v>462</v>
      </c>
      <c r="E47" s="4" t="s">
        <v>249</v>
      </c>
      <c r="F47" s="4" t="s">
        <v>463</v>
      </c>
      <c r="G47" s="4" t="s">
        <v>464</v>
      </c>
    </row>
    <row r="48" spans="1:7">
      <c r="A48" s="4" t="s">
        <v>465</v>
      </c>
      <c r="B48" s="4" t="s">
        <v>466</v>
      </c>
      <c r="C48" s="4" t="s">
        <v>467</v>
      </c>
      <c r="E48" s="4" t="s">
        <v>249</v>
      </c>
      <c r="F48" s="4" t="s">
        <v>468</v>
      </c>
      <c r="G48" s="4" t="s">
        <v>469</v>
      </c>
    </row>
    <row r="49" spans="1:7">
      <c r="A49" s="4" t="s">
        <v>470</v>
      </c>
      <c r="B49" s="4" t="s">
        <v>471</v>
      </c>
      <c r="C49" s="4" t="s">
        <v>472</v>
      </c>
      <c r="E49" s="4" t="s">
        <v>249</v>
      </c>
      <c r="F49" s="4" t="s">
        <v>473</v>
      </c>
      <c r="G49" s="4" t="s">
        <v>474</v>
      </c>
    </row>
    <row r="50" spans="1:7">
      <c r="A50" s="4" t="s">
        <v>475</v>
      </c>
      <c r="B50" s="4" t="s">
        <v>476</v>
      </c>
      <c r="C50" s="4" t="s">
        <v>477</v>
      </c>
      <c r="E50" s="4" t="s">
        <v>249</v>
      </c>
      <c r="F50" s="4" t="s">
        <v>478</v>
      </c>
      <c r="G50" s="4" t="s">
        <v>479</v>
      </c>
    </row>
    <row r="51" spans="1:7">
      <c r="A51" s="4" t="s">
        <v>480</v>
      </c>
      <c r="B51" s="4" t="s">
        <v>481</v>
      </c>
      <c r="C51" s="4" t="s">
        <v>482</v>
      </c>
      <c r="E51" s="4" t="s">
        <v>249</v>
      </c>
      <c r="F51" s="4" t="s">
        <v>483</v>
      </c>
      <c r="G51" s="4" t="s">
        <v>484</v>
      </c>
    </row>
    <row r="52" spans="1:7">
      <c r="A52" s="4" t="s">
        <v>485</v>
      </c>
      <c r="B52" s="4" t="s">
        <v>486</v>
      </c>
      <c r="C52" s="4" t="s">
        <v>487</v>
      </c>
      <c r="E52" s="4" t="s">
        <v>254</v>
      </c>
      <c r="F52" s="4" t="s">
        <v>243</v>
      </c>
      <c r="G52" s="4" t="s">
        <v>255</v>
      </c>
    </row>
    <row r="53" spans="1:7">
      <c r="A53" s="4" t="s">
        <v>488</v>
      </c>
      <c r="B53" s="4" t="s">
        <v>489</v>
      </c>
      <c r="C53" s="4" t="s">
        <v>490</v>
      </c>
      <c r="E53" s="4" t="s">
        <v>254</v>
      </c>
      <c r="F53" s="4" t="s">
        <v>491</v>
      </c>
      <c r="G53" s="4" t="s">
        <v>492</v>
      </c>
    </row>
    <row r="54" spans="1:7">
      <c r="A54" s="4" t="s">
        <v>493</v>
      </c>
      <c r="B54" s="4" t="s">
        <v>494</v>
      </c>
      <c r="C54" s="4" t="s">
        <v>495</v>
      </c>
      <c r="E54" s="4" t="s">
        <v>254</v>
      </c>
      <c r="F54" s="4" t="s">
        <v>496</v>
      </c>
      <c r="G54" s="4" t="s">
        <v>497</v>
      </c>
    </row>
    <row r="55" spans="1:7">
      <c r="A55" s="4" t="s">
        <v>498</v>
      </c>
      <c r="B55" s="4" t="s">
        <v>499</v>
      </c>
      <c r="C55" s="4" t="s">
        <v>500</v>
      </c>
      <c r="E55" s="4" t="s">
        <v>254</v>
      </c>
      <c r="F55" s="4" t="s">
        <v>501</v>
      </c>
      <c r="G55" s="4" t="s">
        <v>502</v>
      </c>
    </row>
    <row r="56" spans="1:7">
      <c r="A56" s="4" t="s">
        <v>503</v>
      </c>
      <c r="B56" s="4" t="s">
        <v>504</v>
      </c>
      <c r="C56" s="4" t="s">
        <v>505</v>
      </c>
      <c r="E56" s="4" t="s">
        <v>254</v>
      </c>
      <c r="F56" s="4" t="s">
        <v>506</v>
      </c>
      <c r="G56" s="4" t="s">
        <v>507</v>
      </c>
    </row>
    <row r="57" spans="1:7">
      <c r="A57" s="4" t="s">
        <v>508</v>
      </c>
      <c r="B57" s="4" t="s">
        <v>509</v>
      </c>
      <c r="C57" s="4" t="s">
        <v>510</v>
      </c>
      <c r="E57" s="4" t="s">
        <v>254</v>
      </c>
      <c r="F57" s="4" t="s">
        <v>511</v>
      </c>
      <c r="G57" s="4" t="s">
        <v>512</v>
      </c>
    </row>
    <row r="58" spans="1:7">
      <c r="A58" s="4" t="s">
        <v>513</v>
      </c>
      <c r="B58" s="4" t="s">
        <v>514</v>
      </c>
      <c r="C58" s="4" t="s">
        <v>515</v>
      </c>
      <c r="E58" s="4" t="s">
        <v>254</v>
      </c>
      <c r="F58" s="4" t="s">
        <v>516</v>
      </c>
      <c r="G58" s="4" t="s">
        <v>517</v>
      </c>
    </row>
    <row r="59" spans="1:7">
      <c r="A59" s="4" t="s">
        <v>518</v>
      </c>
      <c r="B59" s="4" t="s">
        <v>519</v>
      </c>
      <c r="C59" s="4" t="s">
        <v>520</v>
      </c>
      <c r="E59" s="4" t="s">
        <v>254</v>
      </c>
      <c r="F59" s="4" t="s">
        <v>521</v>
      </c>
      <c r="G59" s="4" t="s">
        <v>522</v>
      </c>
    </row>
    <row r="60" spans="1:7">
      <c r="A60" s="4" t="s">
        <v>523</v>
      </c>
      <c r="B60" s="4" t="s">
        <v>524</v>
      </c>
      <c r="C60" s="4" t="s">
        <v>525</v>
      </c>
      <c r="E60" s="4" t="s">
        <v>254</v>
      </c>
      <c r="F60" s="4" t="s">
        <v>526</v>
      </c>
      <c r="G60" s="4" t="s">
        <v>527</v>
      </c>
    </row>
    <row r="61" spans="1:7">
      <c r="A61" s="4" t="s">
        <v>528</v>
      </c>
      <c r="B61" s="4" t="s">
        <v>529</v>
      </c>
      <c r="C61" s="4" t="s">
        <v>530</v>
      </c>
      <c r="E61" s="4" t="s">
        <v>254</v>
      </c>
      <c r="F61" s="4" t="s">
        <v>531</v>
      </c>
      <c r="G61" s="4" t="s">
        <v>532</v>
      </c>
    </row>
    <row r="62" spans="1:7">
      <c r="A62" s="4" t="s">
        <v>533</v>
      </c>
      <c r="B62" s="4" t="s">
        <v>534</v>
      </c>
      <c r="C62" s="4" t="s">
        <v>535</v>
      </c>
      <c r="E62" s="4" t="s">
        <v>254</v>
      </c>
      <c r="F62" s="4" t="s">
        <v>536</v>
      </c>
      <c r="G62" s="4" t="s">
        <v>537</v>
      </c>
    </row>
    <row r="63" spans="1:7">
      <c r="A63" s="4" t="s">
        <v>538</v>
      </c>
      <c r="B63" s="4" t="s">
        <v>539</v>
      </c>
      <c r="C63" s="4" t="s">
        <v>540</v>
      </c>
      <c r="E63" s="4" t="s">
        <v>254</v>
      </c>
      <c r="F63" s="4" t="s">
        <v>541</v>
      </c>
      <c r="G63" s="4" t="s">
        <v>542</v>
      </c>
    </row>
    <row r="64" spans="1:7">
      <c r="A64" s="4" t="s">
        <v>543</v>
      </c>
      <c r="B64" s="4" t="s">
        <v>544</v>
      </c>
      <c r="C64" s="4" t="s">
        <v>545</v>
      </c>
      <c r="E64" s="4" t="s">
        <v>254</v>
      </c>
      <c r="F64" s="4" t="s">
        <v>546</v>
      </c>
      <c r="G64" s="4" t="s">
        <v>547</v>
      </c>
    </row>
    <row r="65" spans="5:7">
      <c r="E65" s="4" t="s">
        <v>254</v>
      </c>
      <c r="F65" s="4" t="s">
        <v>548</v>
      </c>
      <c r="G65" s="4" t="s">
        <v>549</v>
      </c>
    </row>
    <row r="66" spans="5:7">
      <c r="E66" s="4" t="s">
        <v>254</v>
      </c>
      <c r="F66" s="4" t="s">
        <v>550</v>
      </c>
      <c r="G66" s="4" t="s">
        <v>551</v>
      </c>
    </row>
    <row r="67" spans="5:7">
      <c r="E67" s="4" t="s">
        <v>254</v>
      </c>
      <c r="F67" s="4" t="s">
        <v>552</v>
      </c>
      <c r="G67" s="4" t="s">
        <v>553</v>
      </c>
    </row>
    <row r="68" spans="5:7">
      <c r="E68" s="4" t="s">
        <v>259</v>
      </c>
      <c r="F68" s="4" t="s">
        <v>243</v>
      </c>
      <c r="G68" s="4" t="s">
        <v>260</v>
      </c>
    </row>
    <row r="69" spans="5:7">
      <c r="E69" s="4" t="s">
        <v>259</v>
      </c>
      <c r="F69" s="4" t="s">
        <v>554</v>
      </c>
      <c r="G69" s="4" t="s">
        <v>555</v>
      </c>
    </row>
    <row r="70" spans="5:7">
      <c r="E70" s="4" t="s">
        <v>259</v>
      </c>
      <c r="F70" s="4" t="s">
        <v>556</v>
      </c>
      <c r="G70" s="4" t="s">
        <v>557</v>
      </c>
    </row>
    <row r="71" spans="5:7">
      <c r="E71" s="4" t="s">
        <v>259</v>
      </c>
      <c r="F71" s="4" t="s">
        <v>558</v>
      </c>
      <c r="G71" s="4" t="s">
        <v>559</v>
      </c>
    </row>
    <row r="72" spans="5:7">
      <c r="E72" s="4" t="s">
        <v>259</v>
      </c>
      <c r="F72" s="4" t="s">
        <v>350</v>
      </c>
      <c r="G72" s="4" t="s">
        <v>560</v>
      </c>
    </row>
    <row r="73" spans="5:7">
      <c r="E73" s="4" t="s">
        <v>259</v>
      </c>
      <c r="F73" s="4" t="s">
        <v>561</v>
      </c>
      <c r="G73" s="4" t="s">
        <v>562</v>
      </c>
    </row>
    <row r="74" spans="5:7">
      <c r="E74" s="4" t="s">
        <v>259</v>
      </c>
      <c r="F74" s="4" t="s">
        <v>563</v>
      </c>
      <c r="G74" s="4" t="s">
        <v>564</v>
      </c>
    </row>
    <row r="75" spans="5:7">
      <c r="E75" s="4" t="s">
        <v>259</v>
      </c>
      <c r="F75" s="4" t="s">
        <v>565</v>
      </c>
      <c r="G75" s="4" t="s">
        <v>566</v>
      </c>
    </row>
    <row r="76" spans="5:7">
      <c r="E76" s="4" t="s">
        <v>259</v>
      </c>
      <c r="F76" s="4" t="s">
        <v>567</v>
      </c>
      <c r="G76" s="4" t="s">
        <v>568</v>
      </c>
    </row>
    <row r="77" spans="5:7">
      <c r="E77" s="4" t="s">
        <v>259</v>
      </c>
      <c r="F77" s="4" t="s">
        <v>569</v>
      </c>
      <c r="G77" s="4" t="s">
        <v>570</v>
      </c>
    </row>
    <row r="78" spans="5:7">
      <c r="E78" s="4" t="s">
        <v>259</v>
      </c>
      <c r="F78" s="4" t="s">
        <v>571</v>
      </c>
      <c r="G78" s="4" t="s">
        <v>572</v>
      </c>
    </row>
    <row r="79" spans="5:7">
      <c r="E79" s="4" t="s">
        <v>259</v>
      </c>
      <c r="F79" s="4" t="s">
        <v>573</v>
      </c>
      <c r="G79" s="4" t="s">
        <v>574</v>
      </c>
    </row>
    <row r="80" spans="5:7">
      <c r="E80" s="4" t="s">
        <v>259</v>
      </c>
      <c r="F80" s="4" t="s">
        <v>575</v>
      </c>
      <c r="G80" s="4" t="s">
        <v>576</v>
      </c>
    </row>
    <row r="81" spans="5:7">
      <c r="E81" s="4" t="s">
        <v>259</v>
      </c>
      <c r="F81" s="4" t="s">
        <v>577</v>
      </c>
      <c r="G81" s="4" t="s">
        <v>578</v>
      </c>
    </row>
    <row r="82" spans="5:7">
      <c r="E82" s="4" t="s">
        <v>259</v>
      </c>
      <c r="F82" s="4" t="s">
        <v>579</v>
      </c>
      <c r="G82" s="4" t="s">
        <v>580</v>
      </c>
    </row>
    <row r="83" spans="5:7">
      <c r="E83" s="4" t="s">
        <v>259</v>
      </c>
      <c r="F83" s="4" t="s">
        <v>581</v>
      </c>
      <c r="G83" s="4" t="s">
        <v>582</v>
      </c>
    </row>
    <row r="84" spans="5:7">
      <c r="E84" s="4" t="s">
        <v>259</v>
      </c>
      <c r="F84" s="4" t="s">
        <v>583</v>
      </c>
      <c r="G84" s="4" t="s">
        <v>584</v>
      </c>
    </row>
    <row r="85" spans="5:7">
      <c r="E85" s="4" t="s">
        <v>259</v>
      </c>
      <c r="F85" s="4" t="s">
        <v>585</v>
      </c>
      <c r="G85" s="4" t="s">
        <v>586</v>
      </c>
    </row>
    <row r="86" spans="5:7">
      <c r="E86" s="4" t="s">
        <v>259</v>
      </c>
      <c r="F86" s="4" t="s">
        <v>587</v>
      </c>
      <c r="G86" s="4" t="s">
        <v>588</v>
      </c>
    </row>
    <row r="87" spans="5:7">
      <c r="E87" s="4" t="s">
        <v>259</v>
      </c>
      <c r="F87" s="4" t="s">
        <v>589</v>
      </c>
      <c r="G87" s="4" t="s">
        <v>590</v>
      </c>
    </row>
    <row r="88" spans="5:7">
      <c r="E88" s="4" t="s">
        <v>259</v>
      </c>
      <c r="F88" s="4" t="s">
        <v>591</v>
      </c>
      <c r="G88" s="4" t="s">
        <v>592</v>
      </c>
    </row>
    <row r="89" spans="5:7">
      <c r="E89" s="4" t="s">
        <v>259</v>
      </c>
      <c r="F89" s="4" t="s">
        <v>593</v>
      </c>
      <c r="G89" s="4" t="s">
        <v>594</v>
      </c>
    </row>
    <row r="90" spans="5:7">
      <c r="E90" s="4" t="s">
        <v>264</v>
      </c>
      <c r="F90" s="4" t="s">
        <v>243</v>
      </c>
      <c r="G90" s="4" t="s">
        <v>265</v>
      </c>
    </row>
    <row r="91" spans="5:7">
      <c r="E91" s="4" t="s">
        <v>264</v>
      </c>
      <c r="F91" s="4" t="s">
        <v>595</v>
      </c>
      <c r="G91" s="4" t="s">
        <v>596</v>
      </c>
    </row>
    <row r="92" spans="5:7">
      <c r="E92" s="4" t="s">
        <v>264</v>
      </c>
      <c r="F92" s="4" t="s">
        <v>597</v>
      </c>
      <c r="G92" s="4" t="s">
        <v>598</v>
      </c>
    </row>
    <row r="93" spans="5:7">
      <c r="E93" s="4" t="s">
        <v>264</v>
      </c>
      <c r="F93" s="4" t="s">
        <v>599</v>
      </c>
      <c r="G93" s="4" t="s">
        <v>600</v>
      </c>
    </row>
    <row r="94" spans="5:7">
      <c r="E94" s="4" t="s">
        <v>264</v>
      </c>
      <c r="F94" s="4" t="s">
        <v>601</v>
      </c>
      <c r="G94" s="4" t="s">
        <v>602</v>
      </c>
    </row>
    <row r="95" spans="5:7">
      <c r="E95" s="4" t="s">
        <v>264</v>
      </c>
      <c r="F95" s="4" t="s">
        <v>603</v>
      </c>
      <c r="G95" s="4" t="s">
        <v>604</v>
      </c>
    </row>
    <row r="96" spans="5:7">
      <c r="E96" s="4" t="s">
        <v>264</v>
      </c>
      <c r="F96" s="4" t="s">
        <v>605</v>
      </c>
      <c r="G96" s="4" t="s">
        <v>606</v>
      </c>
    </row>
    <row r="97" spans="5:7">
      <c r="E97" s="4" t="s">
        <v>264</v>
      </c>
      <c r="F97" s="4" t="s">
        <v>607</v>
      </c>
      <c r="G97" s="4" t="s">
        <v>608</v>
      </c>
    </row>
    <row r="98" spans="5:7">
      <c r="E98" s="4" t="s">
        <v>264</v>
      </c>
      <c r="F98" s="4" t="s">
        <v>609</v>
      </c>
      <c r="G98" s="4" t="s">
        <v>610</v>
      </c>
    </row>
    <row r="99" spans="5:7">
      <c r="E99" s="4" t="s">
        <v>264</v>
      </c>
      <c r="F99" s="4" t="s">
        <v>611</v>
      </c>
      <c r="G99" s="4" t="s">
        <v>612</v>
      </c>
    </row>
    <row r="100" spans="5:7">
      <c r="E100" s="4" t="s">
        <v>264</v>
      </c>
      <c r="F100" s="4" t="s">
        <v>613</v>
      </c>
      <c r="G100" s="4" t="s">
        <v>614</v>
      </c>
    </row>
    <row r="101" spans="5:7">
      <c r="E101" s="4" t="s">
        <v>264</v>
      </c>
      <c r="F101" s="4" t="s">
        <v>615</v>
      </c>
      <c r="G101" s="4" t="s">
        <v>616</v>
      </c>
    </row>
    <row r="102" spans="5:7">
      <c r="E102" s="4" t="s">
        <v>264</v>
      </c>
      <c r="F102" s="4" t="s">
        <v>617</v>
      </c>
      <c r="G102" s="4" t="s">
        <v>618</v>
      </c>
    </row>
    <row r="103" spans="5:7">
      <c r="E103" s="4" t="s">
        <v>264</v>
      </c>
      <c r="F103" s="4" t="s">
        <v>619</v>
      </c>
      <c r="G103" s="4" t="s">
        <v>620</v>
      </c>
    </row>
    <row r="104" spans="5:7">
      <c r="E104" s="4" t="s">
        <v>264</v>
      </c>
      <c r="F104" s="4" t="s">
        <v>621</v>
      </c>
      <c r="G104" s="4" t="s">
        <v>622</v>
      </c>
    </row>
    <row r="105" spans="5:7">
      <c r="E105" s="4" t="s">
        <v>264</v>
      </c>
      <c r="F105" s="4" t="s">
        <v>623</v>
      </c>
      <c r="G105" s="4" t="s">
        <v>624</v>
      </c>
    </row>
    <row r="106" spans="5:7">
      <c r="E106" s="4" t="s">
        <v>264</v>
      </c>
      <c r="F106" s="4" t="s">
        <v>625</v>
      </c>
      <c r="G106" s="4" t="s">
        <v>626</v>
      </c>
    </row>
    <row r="107" spans="5:7">
      <c r="E107" s="4" t="s">
        <v>264</v>
      </c>
      <c r="F107" s="4" t="s">
        <v>627</v>
      </c>
      <c r="G107" s="4" t="s">
        <v>628</v>
      </c>
    </row>
    <row r="108" spans="5:7">
      <c r="E108" s="4" t="s">
        <v>264</v>
      </c>
      <c r="F108" s="4" t="s">
        <v>629</v>
      </c>
      <c r="G108" s="4" t="s">
        <v>630</v>
      </c>
    </row>
    <row r="109" spans="5:7">
      <c r="E109" s="4" t="s">
        <v>264</v>
      </c>
      <c r="F109" s="4" t="s">
        <v>631</v>
      </c>
      <c r="G109" s="4" t="s">
        <v>632</v>
      </c>
    </row>
    <row r="110" spans="5:7">
      <c r="E110" s="4" t="s">
        <v>264</v>
      </c>
      <c r="F110" s="4" t="s">
        <v>633</v>
      </c>
      <c r="G110" s="4" t="s">
        <v>634</v>
      </c>
    </row>
    <row r="111" spans="5:7">
      <c r="E111" s="4" t="s">
        <v>264</v>
      </c>
      <c r="F111" s="4" t="s">
        <v>635</v>
      </c>
      <c r="G111" s="4" t="s">
        <v>636</v>
      </c>
    </row>
    <row r="112" spans="5:7">
      <c r="E112" s="4" t="s">
        <v>264</v>
      </c>
      <c r="F112" s="4" t="s">
        <v>637</v>
      </c>
      <c r="G112" s="4" t="s">
        <v>638</v>
      </c>
    </row>
    <row r="113" spans="5:7">
      <c r="E113" s="4" t="s">
        <v>264</v>
      </c>
      <c r="F113" s="4" t="s">
        <v>639</v>
      </c>
      <c r="G113" s="4" t="s">
        <v>640</v>
      </c>
    </row>
    <row r="114" spans="5:7">
      <c r="E114" s="4" t="s">
        <v>269</v>
      </c>
      <c r="F114" s="4" t="s">
        <v>243</v>
      </c>
      <c r="G114" s="4" t="s">
        <v>270</v>
      </c>
    </row>
    <row r="115" spans="5:7">
      <c r="E115" s="4" t="s">
        <v>269</v>
      </c>
      <c r="F115" s="4" t="s">
        <v>641</v>
      </c>
      <c r="G115" s="4" t="s">
        <v>642</v>
      </c>
    </row>
    <row r="116" spans="5:7">
      <c r="E116" s="4" t="s">
        <v>269</v>
      </c>
      <c r="F116" s="4" t="s">
        <v>643</v>
      </c>
      <c r="G116" s="4" t="s">
        <v>644</v>
      </c>
    </row>
    <row r="117" spans="5:7">
      <c r="E117" s="4" t="s">
        <v>269</v>
      </c>
      <c r="F117" s="4" t="s">
        <v>645</v>
      </c>
      <c r="G117" s="4" t="s">
        <v>646</v>
      </c>
    </row>
    <row r="118" spans="5:7">
      <c r="E118" s="4" t="s">
        <v>269</v>
      </c>
      <c r="F118" s="4" t="s">
        <v>647</v>
      </c>
      <c r="G118" s="4" t="s">
        <v>648</v>
      </c>
    </row>
    <row r="119" spans="5:7">
      <c r="E119" s="4" t="s">
        <v>269</v>
      </c>
      <c r="F119" s="4" t="s">
        <v>649</v>
      </c>
      <c r="G119" s="4" t="s">
        <v>650</v>
      </c>
    </row>
    <row r="120" spans="5:7">
      <c r="E120" s="4" t="s">
        <v>269</v>
      </c>
      <c r="F120" s="4" t="s">
        <v>651</v>
      </c>
      <c r="G120" s="4" t="s">
        <v>652</v>
      </c>
    </row>
    <row r="121" spans="5:7">
      <c r="E121" s="4" t="s">
        <v>269</v>
      </c>
      <c r="F121" s="4" t="s">
        <v>653</v>
      </c>
      <c r="G121" s="4" t="s">
        <v>654</v>
      </c>
    </row>
    <row r="122" spans="5:7">
      <c r="E122" s="4" t="s">
        <v>269</v>
      </c>
      <c r="F122" s="4" t="s">
        <v>569</v>
      </c>
      <c r="G122" s="4" t="s">
        <v>655</v>
      </c>
    </row>
    <row r="123" spans="5:7">
      <c r="E123" s="4" t="s">
        <v>269</v>
      </c>
      <c r="F123" s="4" t="s">
        <v>656</v>
      </c>
      <c r="G123" s="4" t="s">
        <v>657</v>
      </c>
    </row>
    <row r="124" spans="5:7">
      <c r="E124" s="4" t="s">
        <v>269</v>
      </c>
      <c r="F124" s="4" t="s">
        <v>658</v>
      </c>
      <c r="G124" s="4" t="s">
        <v>659</v>
      </c>
    </row>
    <row r="125" spans="5:7">
      <c r="E125" s="4" t="s">
        <v>269</v>
      </c>
      <c r="F125" s="4" t="s">
        <v>660</v>
      </c>
      <c r="G125" s="4" t="s">
        <v>661</v>
      </c>
    </row>
    <row r="126" spans="5:7">
      <c r="E126" s="4" t="s">
        <v>269</v>
      </c>
      <c r="F126" s="4" t="s">
        <v>662</v>
      </c>
      <c r="G126" s="4" t="s">
        <v>663</v>
      </c>
    </row>
    <row r="127" spans="5:7">
      <c r="E127" s="4" t="s">
        <v>269</v>
      </c>
      <c r="F127" s="4" t="s">
        <v>664</v>
      </c>
      <c r="G127" s="4" t="s">
        <v>665</v>
      </c>
    </row>
    <row r="128" spans="5:7">
      <c r="E128" s="4" t="s">
        <v>269</v>
      </c>
      <c r="F128" s="4" t="s">
        <v>666</v>
      </c>
      <c r="G128" s="4" t="s">
        <v>667</v>
      </c>
    </row>
    <row r="129" spans="5:7">
      <c r="E129" s="4" t="s">
        <v>269</v>
      </c>
      <c r="F129" s="4" t="s">
        <v>668</v>
      </c>
      <c r="G129" s="4" t="s">
        <v>669</v>
      </c>
    </row>
    <row r="130" spans="5:7">
      <c r="E130" s="4" t="s">
        <v>269</v>
      </c>
      <c r="F130" s="4" t="s">
        <v>670</v>
      </c>
      <c r="G130" s="4" t="s">
        <v>671</v>
      </c>
    </row>
    <row r="131" spans="5:7">
      <c r="E131" s="4" t="s">
        <v>269</v>
      </c>
      <c r="F131" s="4" t="s">
        <v>672</v>
      </c>
      <c r="G131" s="4" t="s">
        <v>673</v>
      </c>
    </row>
    <row r="132" spans="5:7">
      <c r="E132" s="4" t="s">
        <v>274</v>
      </c>
      <c r="F132" s="4" t="s">
        <v>243</v>
      </c>
      <c r="G132" s="4" t="s">
        <v>275</v>
      </c>
    </row>
    <row r="133" spans="5:7">
      <c r="E133" s="4" t="s">
        <v>274</v>
      </c>
      <c r="F133" s="4" t="s">
        <v>674</v>
      </c>
      <c r="G133" s="4" t="s">
        <v>675</v>
      </c>
    </row>
    <row r="134" spans="5:7">
      <c r="E134" s="4" t="s">
        <v>274</v>
      </c>
      <c r="F134" s="4" t="s">
        <v>676</v>
      </c>
      <c r="G134" s="4" t="s">
        <v>677</v>
      </c>
    </row>
    <row r="135" spans="5:7">
      <c r="E135" s="4" t="s">
        <v>274</v>
      </c>
      <c r="F135" s="4" t="s">
        <v>678</v>
      </c>
      <c r="G135" s="4" t="s">
        <v>679</v>
      </c>
    </row>
    <row r="136" spans="5:7">
      <c r="E136" s="4" t="s">
        <v>274</v>
      </c>
      <c r="F136" s="4" t="s">
        <v>680</v>
      </c>
      <c r="G136" s="4" t="s">
        <v>681</v>
      </c>
    </row>
    <row r="137" spans="5:7">
      <c r="E137" s="4" t="s">
        <v>274</v>
      </c>
      <c r="F137" s="4" t="s">
        <v>682</v>
      </c>
      <c r="G137" s="4" t="s">
        <v>683</v>
      </c>
    </row>
    <row r="138" spans="5:7">
      <c r="E138" s="4" t="s">
        <v>274</v>
      </c>
      <c r="F138" s="4" t="s">
        <v>684</v>
      </c>
      <c r="G138" s="4" t="s">
        <v>685</v>
      </c>
    </row>
    <row r="139" spans="5:7">
      <c r="E139" s="4" t="s">
        <v>274</v>
      </c>
      <c r="F139" s="4" t="s">
        <v>686</v>
      </c>
      <c r="G139" s="4" t="s">
        <v>687</v>
      </c>
    </row>
    <row r="140" spans="5:7">
      <c r="E140" s="4" t="s">
        <v>274</v>
      </c>
      <c r="F140" s="4" t="s">
        <v>688</v>
      </c>
      <c r="G140" s="4" t="s">
        <v>689</v>
      </c>
    </row>
    <row r="141" spans="5:7">
      <c r="E141" s="4" t="s">
        <v>274</v>
      </c>
      <c r="F141" s="4" t="s">
        <v>690</v>
      </c>
      <c r="G141" s="4" t="s">
        <v>691</v>
      </c>
    </row>
    <row r="142" spans="5:7">
      <c r="E142" s="4" t="s">
        <v>274</v>
      </c>
      <c r="F142" s="4" t="s">
        <v>692</v>
      </c>
      <c r="G142" s="4" t="s">
        <v>693</v>
      </c>
    </row>
    <row r="143" spans="5:7">
      <c r="E143" s="4" t="s">
        <v>274</v>
      </c>
      <c r="F143" s="4" t="s">
        <v>694</v>
      </c>
      <c r="G143" s="4" t="s">
        <v>695</v>
      </c>
    </row>
    <row r="144" spans="5:7">
      <c r="E144" s="4" t="s">
        <v>274</v>
      </c>
      <c r="F144" s="4" t="s">
        <v>696</v>
      </c>
      <c r="G144" s="4" t="s">
        <v>697</v>
      </c>
    </row>
    <row r="145" spans="5:7">
      <c r="E145" s="4" t="s">
        <v>274</v>
      </c>
      <c r="F145" s="4" t="s">
        <v>698</v>
      </c>
      <c r="G145" s="4" t="s">
        <v>699</v>
      </c>
    </row>
    <row r="146" spans="5:7">
      <c r="E146" s="4" t="s">
        <v>274</v>
      </c>
      <c r="F146" s="4" t="s">
        <v>700</v>
      </c>
      <c r="G146" s="4" t="s">
        <v>701</v>
      </c>
    </row>
    <row r="147" spans="5:7">
      <c r="E147" s="4" t="s">
        <v>274</v>
      </c>
      <c r="F147" s="4" t="s">
        <v>702</v>
      </c>
      <c r="G147" s="4" t="s">
        <v>703</v>
      </c>
    </row>
    <row r="148" spans="5:7">
      <c r="E148" s="4" t="s">
        <v>279</v>
      </c>
      <c r="F148" s="4" t="s">
        <v>243</v>
      </c>
      <c r="G148" s="4" t="s">
        <v>280</v>
      </c>
    </row>
    <row r="149" spans="5:7">
      <c r="E149" s="4" t="s">
        <v>279</v>
      </c>
      <c r="F149" s="4" t="s">
        <v>704</v>
      </c>
      <c r="G149" s="4" t="s">
        <v>705</v>
      </c>
    </row>
    <row r="150" spans="5:7">
      <c r="E150" s="4" t="s">
        <v>279</v>
      </c>
      <c r="F150" s="4" t="s">
        <v>706</v>
      </c>
      <c r="G150" s="4" t="s">
        <v>707</v>
      </c>
    </row>
    <row r="151" spans="5:7">
      <c r="E151" s="4" t="s">
        <v>279</v>
      </c>
      <c r="F151" s="4" t="s">
        <v>708</v>
      </c>
      <c r="G151" s="4" t="s">
        <v>709</v>
      </c>
    </row>
    <row r="152" spans="5:7">
      <c r="E152" s="4" t="s">
        <v>279</v>
      </c>
      <c r="F152" s="4" t="s">
        <v>710</v>
      </c>
      <c r="G152" s="4" t="s">
        <v>711</v>
      </c>
    </row>
    <row r="153" spans="5:7">
      <c r="E153" s="4" t="s">
        <v>279</v>
      </c>
      <c r="F153" s="4" t="s">
        <v>712</v>
      </c>
      <c r="G153" s="4" t="s">
        <v>713</v>
      </c>
    </row>
    <row r="154" spans="5:7">
      <c r="E154" s="4" t="s">
        <v>279</v>
      </c>
      <c r="F154" s="4" t="s">
        <v>714</v>
      </c>
      <c r="G154" s="4" t="s">
        <v>715</v>
      </c>
    </row>
    <row r="155" spans="5:7">
      <c r="E155" s="4" t="s">
        <v>279</v>
      </c>
      <c r="F155" s="4" t="s">
        <v>716</v>
      </c>
      <c r="G155" s="4" t="s">
        <v>717</v>
      </c>
    </row>
    <row r="156" spans="5:7">
      <c r="E156" s="4" t="s">
        <v>279</v>
      </c>
      <c r="F156" s="4" t="s">
        <v>718</v>
      </c>
      <c r="G156" s="4" t="s">
        <v>719</v>
      </c>
    </row>
    <row r="157" spans="5:7">
      <c r="E157" s="4" t="s">
        <v>279</v>
      </c>
      <c r="F157" s="4" t="s">
        <v>720</v>
      </c>
      <c r="G157" s="4" t="s">
        <v>721</v>
      </c>
    </row>
    <row r="158" spans="5:7">
      <c r="E158" s="4" t="s">
        <v>279</v>
      </c>
      <c r="F158" s="4" t="s">
        <v>722</v>
      </c>
      <c r="G158" s="4" t="s">
        <v>723</v>
      </c>
    </row>
    <row r="159" spans="5:7">
      <c r="E159" s="4" t="s">
        <v>279</v>
      </c>
      <c r="F159" s="4" t="s">
        <v>724</v>
      </c>
      <c r="G159" s="4" t="s">
        <v>725</v>
      </c>
    </row>
    <row r="160" spans="5:7">
      <c r="E160" s="4" t="s">
        <v>279</v>
      </c>
      <c r="F160" s="4" t="s">
        <v>726</v>
      </c>
      <c r="G160" s="4" t="s">
        <v>727</v>
      </c>
    </row>
    <row r="161" spans="5:7">
      <c r="E161" s="4" t="s">
        <v>279</v>
      </c>
      <c r="F161" s="4" t="s">
        <v>575</v>
      </c>
      <c r="G161" s="4" t="s">
        <v>728</v>
      </c>
    </row>
    <row r="162" spans="5:7">
      <c r="E162" s="4" t="s">
        <v>279</v>
      </c>
      <c r="F162" s="4" t="s">
        <v>729</v>
      </c>
      <c r="G162" s="4" t="s">
        <v>730</v>
      </c>
    </row>
    <row r="163" spans="5:7">
      <c r="E163" s="4" t="s">
        <v>279</v>
      </c>
      <c r="F163" s="4" t="s">
        <v>731</v>
      </c>
      <c r="G163" s="4" t="s">
        <v>732</v>
      </c>
    </row>
    <row r="164" spans="5:7">
      <c r="E164" s="4" t="s">
        <v>279</v>
      </c>
      <c r="F164" s="4" t="s">
        <v>733</v>
      </c>
      <c r="G164" s="4" t="s">
        <v>734</v>
      </c>
    </row>
    <row r="165" spans="5:7">
      <c r="E165" s="4" t="s">
        <v>279</v>
      </c>
      <c r="F165" s="4" t="s">
        <v>735</v>
      </c>
      <c r="G165" s="4" t="s">
        <v>736</v>
      </c>
    </row>
    <row r="166" spans="5:7">
      <c r="E166" s="4" t="s">
        <v>284</v>
      </c>
      <c r="F166" s="4" t="s">
        <v>243</v>
      </c>
      <c r="G166" s="4" t="s">
        <v>285</v>
      </c>
    </row>
    <row r="167" spans="5:7">
      <c r="E167" s="4" t="s">
        <v>284</v>
      </c>
      <c r="F167" s="4" t="s">
        <v>737</v>
      </c>
      <c r="G167" s="4" t="s">
        <v>738</v>
      </c>
    </row>
    <row r="168" spans="5:7">
      <c r="E168" s="4" t="s">
        <v>284</v>
      </c>
      <c r="F168" s="4" t="s">
        <v>739</v>
      </c>
      <c r="G168" s="4" t="s">
        <v>740</v>
      </c>
    </row>
    <row r="169" spans="5:7">
      <c r="E169" s="4" t="s">
        <v>284</v>
      </c>
      <c r="F169" s="4" t="s">
        <v>741</v>
      </c>
      <c r="G169" s="4" t="s">
        <v>742</v>
      </c>
    </row>
    <row r="170" spans="5:7">
      <c r="E170" s="4" t="s">
        <v>284</v>
      </c>
      <c r="F170" s="4" t="s">
        <v>743</v>
      </c>
      <c r="G170" s="4" t="s">
        <v>744</v>
      </c>
    </row>
    <row r="171" spans="5:7">
      <c r="E171" s="4" t="s">
        <v>284</v>
      </c>
      <c r="F171" s="4" t="s">
        <v>745</v>
      </c>
      <c r="G171" s="4" t="s">
        <v>746</v>
      </c>
    </row>
    <row r="172" spans="5:7">
      <c r="E172" s="4" t="s">
        <v>284</v>
      </c>
      <c r="F172" s="4" t="s">
        <v>747</v>
      </c>
      <c r="G172" s="4" t="s">
        <v>748</v>
      </c>
    </row>
    <row r="173" spans="5:7">
      <c r="E173" s="4" t="s">
        <v>284</v>
      </c>
      <c r="F173" s="4" t="s">
        <v>749</v>
      </c>
      <c r="G173" s="4" t="s">
        <v>750</v>
      </c>
    </row>
    <row r="174" spans="5:7">
      <c r="E174" s="4" t="s">
        <v>284</v>
      </c>
      <c r="F174" s="4" t="s">
        <v>751</v>
      </c>
      <c r="G174" s="4" t="s">
        <v>752</v>
      </c>
    </row>
    <row r="175" spans="5:7">
      <c r="E175" s="4" t="s">
        <v>284</v>
      </c>
      <c r="F175" s="4" t="s">
        <v>753</v>
      </c>
      <c r="G175" s="4" t="s">
        <v>754</v>
      </c>
    </row>
    <row r="176" spans="5:7">
      <c r="E176" s="4" t="s">
        <v>284</v>
      </c>
      <c r="F176" s="4" t="s">
        <v>755</v>
      </c>
      <c r="G176" s="4" t="s">
        <v>756</v>
      </c>
    </row>
    <row r="177" spans="5:7">
      <c r="E177" s="4" t="s">
        <v>284</v>
      </c>
      <c r="F177" s="4" t="s">
        <v>757</v>
      </c>
      <c r="G177" s="4" t="s">
        <v>758</v>
      </c>
    </row>
    <row r="178" spans="5:7">
      <c r="E178" s="4" t="s">
        <v>284</v>
      </c>
      <c r="F178" s="4" t="s">
        <v>759</v>
      </c>
      <c r="G178" s="4" t="s">
        <v>760</v>
      </c>
    </row>
    <row r="179" spans="5:7">
      <c r="E179" s="4" t="s">
        <v>284</v>
      </c>
      <c r="F179" s="4" t="s">
        <v>761</v>
      </c>
      <c r="G179" s="4" t="s">
        <v>762</v>
      </c>
    </row>
    <row r="180" spans="5:7">
      <c r="E180" s="4" t="s">
        <v>289</v>
      </c>
      <c r="F180" s="4" t="s">
        <v>243</v>
      </c>
      <c r="G180" s="4" t="s">
        <v>290</v>
      </c>
    </row>
    <row r="181" spans="5:7">
      <c r="E181" s="4" t="s">
        <v>289</v>
      </c>
      <c r="F181" s="4" t="s">
        <v>763</v>
      </c>
      <c r="G181" s="4" t="s">
        <v>764</v>
      </c>
    </row>
    <row r="182" spans="5:7">
      <c r="E182" s="4" t="s">
        <v>289</v>
      </c>
      <c r="F182" s="4" t="s">
        <v>765</v>
      </c>
      <c r="G182" s="4" t="s">
        <v>766</v>
      </c>
    </row>
    <row r="183" spans="5:7">
      <c r="E183" s="4" t="s">
        <v>289</v>
      </c>
      <c r="F183" s="4" t="s">
        <v>767</v>
      </c>
      <c r="G183" s="4" t="s">
        <v>768</v>
      </c>
    </row>
    <row r="184" spans="5:7">
      <c r="E184" s="4" t="s">
        <v>289</v>
      </c>
      <c r="F184" s="4" t="s">
        <v>769</v>
      </c>
      <c r="G184" s="4" t="s">
        <v>770</v>
      </c>
    </row>
    <row r="185" spans="5:7">
      <c r="E185" s="4" t="s">
        <v>289</v>
      </c>
      <c r="F185" s="4" t="s">
        <v>771</v>
      </c>
      <c r="G185" s="4" t="s">
        <v>772</v>
      </c>
    </row>
    <row r="186" spans="5:7">
      <c r="E186" s="4" t="s">
        <v>289</v>
      </c>
      <c r="F186" s="4" t="s">
        <v>773</v>
      </c>
      <c r="G186" s="4" t="s">
        <v>774</v>
      </c>
    </row>
    <row r="187" spans="5:7">
      <c r="E187" s="4" t="s">
        <v>289</v>
      </c>
      <c r="F187" s="4" t="s">
        <v>775</v>
      </c>
      <c r="G187" s="4" t="s">
        <v>776</v>
      </c>
    </row>
    <row r="188" spans="5:7">
      <c r="E188" s="4" t="s">
        <v>289</v>
      </c>
      <c r="F188" s="4" t="s">
        <v>777</v>
      </c>
      <c r="G188" s="4" t="s">
        <v>778</v>
      </c>
    </row>
    <row r="189" spans="5:7">
      <c r="E189" s="4" t="s">
        <v>289</v>
      </c>
      <c r="F189" s="4" t="s">
        <v>448</v>
      </c>
      <c r="G189" s="4" t="s">
        <v>779</v>
      </c>
    </row>
    <row r="190" spans="5:7">
      <c r="E190" s="4" t="s">
        <v>289</v>
      </c>
      <c r="F190" s="4" t="s">
        <v>563</v>
      </c>
      <c r="G190" s="4" t="s">
        <v>780</v>
      </c>
    </row>
    <row r="191" spans="5:7">
      <c r="E191" s="4" t="s">
        <v>289</v>
      </c>
      <c r="F191" s="4" t="s">
        <v>781</v>
      </c>
      <c r="G191" s="4" t="s">
        <v>782</v>
      </c>
    </row>
    <row r="192" spans="5:7">
      <c r="E192" s="4" t="s">
        <v>289</v>
      </c>
      <c r="F192" s="4" t="s">
        <v>783</v>
      </c>
      <c r="G192" s="4" t="s">
        <v>784</v>
      </c>
    </row>
    <row r="193" spans="5:7">
      <c r="E193" s="4" t="s">
        <v>289</v>
      </c>
      <c r="F193" s="4" t="s">
        <v>785</v>
      </c>
      <c r="G193" s="4" t="s">
        <v>786</v>
      </c>
    </row>
    <row r="194" spans="5:7">
      <c r="E194" s="4" t="s">
        <v>289</v>
      </c>
      <c r="F194" s="4" t="s">
        <v>787</v>
      </c>
      <c r="G194" s="4" t="s">
        <v>788</v>
      </c>
    </row>
    <row r="195" spans="5:7">
      <c r="E195" s="4" t="s">
        <v>289</v>
      </c>
      <c r="F195" s="4" t="s">
        <v>789</v>
      </c>
      <c r="G195" s="4" t="s">
        <v>790</v>
      </c>
    </row>
    <row r="196" spans="5:7">
      <c r="E196" s="4" t="s">
        <v>289</v>
      </c>
      <c r="F196" s="4" t="s">
        <v>791</v>
      </c>
      <c r="G196" s="4" t="s">
        <v>792</v>
      </c>
    </row>
    <row r="197" spans="5:7">
      <c r="E197" s="4" t="s">
        <v>289</v>
      </c>
      <c r="F197" s="4" t="s">
        <v>793</v>
      </c>
      <c r="G197" s="4" t="s">
        <v>794</v>
      </c>
    </row>
    <row r="198" spans="5:7">
      <c r="E198" s="4" t="s">
        <v>289</v>
      </c>
      <c r="F198" s="4" t="s">
        <v>795</v>
      </c>
      <c r="G198" s="4" t="s">
        <v>796</v>
      </c>
    </row>
    <row r="199" spans="5:7">
      <c r="E199" s="4" t="s">
        <v>289</v>
      </c>
      <c r="F199" s="4" t="s">
        <v>797</v>
      </c>
      <c r="G199" s="4" t="s">
        <v>798</v>
      </c>
    </row>
    <row r="200" spans="5:7">
      <c r="E200" s="4" t="s">
        <v>289</v>
      </c>
      <c r="F200" s="4" t="s">
        <v>799</v>
      </c>
      <c r="G200" s="4" t="s">
        <v>800</v>
      </c>
    </row>
    <row r="201" spans="5:7">
      <c r="E201" s="4" t="s">
        <v>294</v>
      </c>
      <c r="F201" s="4" t="s">
        <v>243</v>
      </c>
      <c r="G201" s="4" t="s">
        <v>295</v>
      </c>
    </row>
    <row r="202" spans="5:7">
      <c r="E202" s="4" t="s">
        <v>294</v>
      </c>
      <c r="F202" s="4" t="s">
        <v>801</v>
      </c>
      <c r="G202" s="4" t="s">
        <v>802</v>
      </c>
    </row>
    <row r="203" spans="5:7">
      <c r="E203" s="4" t="s">
        <v>294</v>
      </c>
      <c r="F203" s="4" t="s">
        <v>803</v>
      </c>
      <c r="G203" s="4" t="s">
        <v>804</v>
      </c>
    </row>
    <row r="204" spans="5:7">
      <c r="E204" s="4" t="s">
        <v>294</v>
      </c>
      <c r="F204" s="4" t="s">
        <v>805</v>
      </c>
      <c r="G204" s="4" t="s">
        <v>806</v>
      </c>
    </row>
    <row r="205" spans="5:7">
      <c r="E205" s="4" t="s">
        <v>294</v>
      </c>
      <c r="F205" s="4" t="s">
        <v>807</v>
      </c>
      <c r="G205" s="4" t="s">
        <v>808</v>
      </c>
    </row>
    <row r="206" spans="5:7">
      <c r="E206" s="4" t="s">
        <v>294</v>
      </c>
      <c r="F206" s="4" t="s">
        <v>809</v>
      </c>
      <c r="G206" s="4" t="s">
        <v>810</v>
      </c>
    </row>
    <row r="207" spans="5:7">
      <c r="E207" s="4" t="s">
        <v>294</v>
      </c>
      <c r="F207" s="4" t="s">
        <v>811</v>
      </c>
      <c r="G207" s="4" t="s">
        <v>812</v>
      </c>
    </row>
    <row r="208" spans="5:7">
      <c r="E208" s="4" t="s">
        <v>294</v>
      </c>
      <c r="F208" s="4" t="s">
        <v>813</v>
      </c>
      <c r="G208" s="4" t="s">
        <v>814</v>
      </c>
    </row>
    <row r="209" spans="5:7">
      <c r="E209" s="4" t="s">
        <v>294</v>
      </c>
      <c r="F209" s="4" t="s">
        <v>815</v>
      </c>
      <c r="G209" s="4" t="s">
        <v>816</v>
      </c>
    </row>
    <row r="210" spans="5:7">
      <c r="E210" s="4" t="s">
        <v>294</v>
      </c>
      <c r="F210" s="4" t="s">
        <v>817</v>
      </c>
      <c r="G210" s="4" t="s">
        <v>818</v>
      </c>
    </row>
    <row r="211" spans="5:7">
      <c r="E211" s="4" t="s">
        <v>294</v>
      </c>
      <c r="F211" s="4" t="s">
        <v>819</v>
      </c>
      <c r="G211" s="4" t="s">
        <v>820</v>
      </c>
    </row>
    <row r="212" spans="5:7">
      <c r="E212" s="4" t="s">
        <v>294</v>
      </c>
      <c r="F212" s="4" t="s">
        <v>821</v>
      </c>
      <c r="G212" s="4" t="s">
        <v>822</v>
      </c>
    </row>
    <row r="213" spans="5:7">
      <c r="E213" s="4" t="s">
        <v>294</v>
      </c>
      <c r="F213" s="4" t="s">
        <v>569</v>
      </c>
      <c r="G213" s="4" t="s">
        <v>823</v>
      </c>
    </row>
    <row r="214" spans="5:7">
      <c r="E214" s="4" t="s">
        <v>294</v>
      </c>
      <c r="F214" s="4" t="s">
        <v>824</v>
      </c>
      <c r="G214" s="4" t="s">
        <v>825</v>
      </c>
    </row>
    <row r="215" spans="5:7">
      <c r="E215" s="4" t="s">
        <v>299</v>
      </c>
      <c r="F215" s="4" t="s">
        <v>243</v>
      </c>
      <c r="G215" s="4" t="s">
        <v>300</v>
      </c>
    </row>
    <row r="216" spans="5:7">
      <c r="E216" s="4" t="s">
        <v>299</v>
      </c>
      <c r="F216" s="4" t="s">
        <v>826</v>
      </c>
      <c r="G216" s="4" t="s">
        <v>827</v>
      </c>
    </row>
    <row r="217" spans="5:7">
      <c r="E217" s="4" t="s">
        <v>299</v>
      </c>
      <c r="F217" s="4" t="s">
        <v>828</v>
      </c>
      <c r="G217" s="4" t="s">
        <v>829</v>
      </c>
    </row>
    <row r="218" spans="5:7">
      <c r="E218" s="4" t="s">
        <v>299</v>
      </c>
      <c r="F218" s="4" t="s">
        <v>830</v>
      </c>
      <c r="G218" s="4" t="s">
        <v>831</v>
      </c>
    </row>
    <row r="219" spans="5:7">
      <c r="E219" s="4" t="s">
        <v>299</v>
      </c>
      <c r="F219" s="4" t="s">
        <v>832</v>
      </c>
      <c r="G219" s="4" t="s">
        <v>833</v>
      </c>
    </row>
    <row r="220" spans="5:7">
      <c r="E220" s="4" t="s">
        <v>299</v>
      </c>
      <c r="F220" s="4" t="s">
        <v>834</v>
      </c>
      <c r="G220" s="4" t="s">
        <v>835</v>
      </c>
    </row>
    <row r="221" spans="5:7">
      <c r="E221" s="4" t="s">
        <v>299</v>
      </c>
      <c r="F221" s="4" t="s">
        <v>836</v>
      </c>
      <c r="G221" s="4" t="s">
        <v>837</v>
      </c>
    </row>
    <row r="222" spans="5:7">
      <c r="E222" s="4" t="s">
        <v>299</v>
      </c>
      <c r="F222" s="4" t="s">
        <v>838</v>
      </c>
      <c r="G222" s="4" t="s">
        <v>839</v>
      </c>
    </row>
    <row r="223" spans="5:7">
      <c r="E223" s="4" t="s">
        <v>299</v>
      </c>
      <c r="F223" s="4" t="s">
        <v>840</v>
      </c>
      <c r="G223" s="4" t="s">
        <v>841</v>
      </c>
    </row>
    <row r="224" spans="5:7">
      <c r="E224" s="4" t="s">
        <v>299</v>
      </c>
      <c r="F224" s="4" t="s">
        <v>842</v>
      </c>
      <c r="G224" s="4" t="s">
        <v>843</v>
      </c>
    </row>
    <row r="225" spans="5:7">
      <c r="E225" s="4" t="s">
        <v>299</v>
      </c>
      <c r="F225" s="4" t="s">
        <v>844</v>
      </c>
      <c r="G225" s="4" t="s">
        <v>845</v>
      </c>
    </row>
    <row r="226" spans="5:7">
      <c r="E226" s="4" t="s">
        <v>299</v>
      </c>
      <c r="F226" s="4" t="s">
        <v>846</v>
      </c>
      <c r="G226" s="4" t="s">
        <v>847</v>
      </c>
    </row>
    <row r="227" spans="5:7">
      <c r="E227" s="4" t="s">
        <v>299</v>
      </c>
      <c r="F227" s="4" t="s">
        <v>848</v>
      </c>
      <c r="G227" s="4" t="s">
        <v>849</v>
      </c>
    </row>
    <row r="228" spans="5:7">
      <c r="E228" s="4" t="s">
        <v>299</v>
      </c>
      <c r="F228" s="4" t="s">
        <v>850</v>
      </c>
      <c r="G228" s="4" t="s">
        <v>851</v>
      </c>
    </row>
    <row r="229" spans="5:7">
      <c r="E229" s="4" t="s">
        <v>299</v>
      </c>
      <c r="F229" s="4" t="s">
        <v>852</v>
      </c>
      <c r="G229" s="4" t="s">
        <v>853</v>
      </c>
    </row>
    <row r="230" spans="5:7">
      <c r="E230" s="4" t="s">
        <v>299</v>
      </c>
      <c r="F230" s="4" t="s">
        <v>854</v>
      </c>
      <c r="G230" s="4" t="s">
        <v>855</v>
      </c>
    </row>
    <row r="231" spans="5:7">
      <c r="E231" s="4" t="s">
        <v>304</v>
      </c>
      <c r="F231" s="4" t="s">
        <v>243</v>
      </c>
      <c r="G231" s="4" t="s">
        <v>305</v>
      </c>
    </row>
    <row r="232" spans="5:7">
      <c r="E232" s="4" t="s">
        <v>304</v>
      </c>
      <c r="F232" s="4" t="s">
        <v>856</v>
      </c>
      <c r="G232" s="4" t="s">
        <v>857</v>
      </c>
    </row>
    <row r="233" spans="5:7">
      <c r="E233" s="4" t="s">
        <v>304</v>
      </c>
      <c r="F233" s="4" t="s">
        <v>858</v>
      </c>
      <c r="G233" s="4" t="s">
        <v>859</v>
      </c>
    </row>
    <row r="234" spans="5:7">
      <c r="E234" s="4" t="s">
        <v>304</v>
      </c>
      <c r="F234" s="4" t="s">
        <v>860</v>
      </c>
      <c r="G234" s="4" t="s">
        <v>861</v>
      </c>
    </row>
    <row r="235" spans="5:7">
      <c r="E235" s="4" t="s">
        <v>304</v>
      </c>
      <c r="F235" s="4" t="s">
        <v>862</v>
      </c>
      <c r="G235" s="4" t="s">
        <v>863</v>
      </c>
    </row>
    <row r="236" spans="5:7">
      <c r="E236" s="4" t="s">
        <v>304</v>
      </c>
      <c r="F236" s="4" t="s">
        <v>864</v>
      </c>
      <c r="G236" s="4" t="s">
        <v>865</v>
      </c>
    </row>
    <row r="237" spans="5:7">
      <c r="E237" s="4" t="s">
        <v>304</v>
      </c>
      <c r="F237" s="4" t="s">
        <v>866</v>
      </c>
      <c r="G237" s="4" t="s">
        <v>867</v>
      </c>
    </row>
    <row r="238" spans="5:7">
      <c r="E238" s="4" t="s">
        <v>304</v>
      </c>
      <c r="F238" s="4" t="s">
        <v>868</v>
      </c>
      <c r="G238" s="4" t="s">
        <v>869</v>
      </c>
    </row>
    <row r="239" spans="5:7">
      <c r="E239" s="4" t="s">
        <v>304</v>
      </c>
      <c r="F239" s="4" t="s">
        <v>870</v>
      </c>
      <c r="G239" s="4" t="s">
        <v>871</v>
      </c>
    </row>
    <row r="240" spans="5:7">
      <c r="E240" s="4" t="s">
        <v>304</v>
      </c>
      <c r="F240" s="4" t="s">
        <v>872</v>
      </c>
      <c r="G240" s="4" t="s">
        <v>873</v>
      </c>
    </row>
    <row r="241" spans="5:7">
      <c r="E241" s="4" t="s">
        <v>304</v>
      </c>
      <c r="F241" s="4" t="s">
        <v>874</v>
      </c>
      <c r="G241" s="4" t="s">
        <v>875</v>
      </c>
    </row>
    <row r="242" spans="5:7">
      <c r="E242" s="4" t="s">
        <v>304</v>
      </c>
      <c r="F242" s="4" t="s">
        <v>876</v>
      </c>
      <c r="G242" s="4" t="s">
        <v>877</v>
      </c>
    </row>
    <row r="243" spans="5:7">
      <c r="E243" s="4" t="s">
        <v>304</v>
      </c>
      <c r="F243" s="4" t="s">
        <v>878</v>
      </c>
      <c r="G243" s="4" t="s">
        <v>879</v>
      </c>
    </row>
    <row r="244" spans="5:7">
      <c r="E244" s="4" t="s">
        <v>304</v>
      </c>
      <c r="F244" s="4" t="s">
        <v>880</v>
      </c>
      <c r="G244" s="4" t="s">
        <v>881</v>
      </c>
    </row>
    <row r="245" spans="5:7">
      <c r="E245" s="4" t="s">
        <v>304</v>
      </c>
      <c r="F245" s="4" t="s">
        <v>882</v>
      </c>
      <c r="G245" s="4" t="s">
        <v>883</v>
      </c>
    </row>
    <row r="246" spans="5:7">
      <c r="E246" s="4" t="s">
        <v>304</v>
      </c>
      <c r="F246" s="4" t="s">
        <v>884</v>
      </c>
      <c r="G246" s="4" t="s">
        <v>885</v>
      </c>
    </row>
    <row r="247" spans="5:7">
      <c r="E247" s="4" t="s">
        <v>309</v>
      </c>
      <c r="F247" s="4" t="s">
        <v>243</v>
      </c>
      <c r="G247" s="4" t="s">
        <v>310</v>
      </c>
    </row>
    <row r="248" spans="5:7">
      <c r="E248" s="4" t="s">
        <v>309</v>
      </c>
      <c r="F248" s="4" t="s">
        <v>886</v>
      </c>
      <c r="G248" s="4" t="s">
        <v>887</v>
      </c>
    </row>
    <row r="249" spans="5:7">
      <c r="E249" s="4" t="s">
        <v>309</v>
      </c>
      <c r="F249" s="4" t="s">
        <v>888</v>
      </c>
      <c r="G249" s="4" t="s">
        <v>889</v>
      </c>
    </row>
    <row r="250" spans="5:7">
      <c r="E250" s="4" t="s">
        <v>309</v>
      </c>
      <c r="F250" s="4" t="s">
        <v>890</v>
      </c>
      <c r="G250" s="4" t="s">
        <v>891</v>
      </c>
    </row>
    <row r="251" spans="5:7">
      <c r="E251" s="4" t="s">
        <v>309</v>
      </c>
      <c r="F251" s="4" t="s">
        <v>892</v>
      </c>
      <c r="G251" s="4" t="s">
        <v>893</v>
      </c>
    </row>
    <row r="252" spans="5:7">
      <c r="E252" s="4" t="s">
        <v>309</v>
      </c>
      <c r="F252" s="4" t="s">
        <v>894</v>
      </c>
      <c r="G252" s="4" t="s">
        <v>895</v>
      </c>
    </row>
    <row r="253" spans="5:7">
      <c r="E253" s="4" t="s">
        <v>309</v>
      </c>
      <c r="F253" s="4" t="s">
        <v>896</v>
      </c>
      <c r="G253" s="4" t="s">
        <v>897</v>
      </c>
    </row>
    <row r="254" spans="5:7">
      <c r="E254" s="4" t="s">
        <v>309</v>
      </c>
      <c r="F254" s="4" t="s">
        <v>898</v>
      </c>
      <c r="G254" s="4" t="s">
        <v>899</v>
      </c>
    </row>
    <row r="255" spans="5:7">
      <c r="E255" s="4" t="s">
        <v>309</v>
      </c>
      <c r="F255" s="4" t="s">
        <v>785</v>
      </c>
      <c r="G255" s="4" t="s">
        <v>900</v>
      </c>
    </row>
    <row r="256" spans="5:7">
      <c r="E256" s="4" t="s">
        <v>309</v>
      </c>
      <c r="F256" s="4" t="s">
        <v>901</v>
      </c>
      <c r="G256" s="4" t="s">
        <v>902</v>
      </c>
    </row>
    <row r="257" spans="5:7">
      <c r="E257" s="4" t="s">
        <v>309</v>
      </c>
      <c r="F257" s="4" t="s">
        <v>903</v>
      </c>
      <c r="G257" s="4" t="s">
        <v>904</v>
      </c>
    </row>
    <row r="258" spans="5:7">
      <c r="E258" s="4" t="s">
        <v>309</v>
      </c>
      <c r="F258" s="4" t="s">
        <v>473</v>
      </c>
      <c r="G258" s="4" t="s">
        <v>905</v>
      </c>
    </row>
    <row r="259" spans="5:7">
      <c r="E259" s="4" t="s">
        <v>309</v>
      </c>
      <c r="F259" s="4" t="s">
        <v>906</v>
      </c>
      <c r="G259" s="4" t="s">
        <v>907</v>
      </c>
    </row>
    <row r="260" spans="5:7">
      <c r="E260" s="4" t="s">
        <v>309</v>
      </c>
      <c r="F260" s="4" t="s">
        <v>908</v>
      </c>
      <c r="G260" s="4" t="s">
        <v>909</v>
      </c>
    </row>
    <row r="261" spans="5:7">
      <c r="E261" s="4" t="s">
        <v>309</v>
      </c>
      <c r="F261" s="4" t="s">
        <v>910</v>
      </c>
      <c r="G261" s="4" t="s">
        <v>911</v>
      </c>
    </row>
    <row r="262" spans="5:7">
      <c r="E262" s="4" t="s">
        <v>309</v>
      </c>
      <c r="F262" s="4" t="s">
        <v>912</v>
      </c>
      <c r="G262" s="4" t="s">
        <v>913</v>
      </c>
    </row>
    <row r="263" spans="5:7">
      <c r="E263" s="4" t="s">
        <v>309</v>
      </c>
      <c r="F263" s="4" t="s">
        <v>914</v>
      </c>
      <c r="G263" s="4" t="s">
        <v>915</v>
      </c>
    </row>
    <row r="264" spans="5:7">
      <c r="E264" s="4" t="s">
        <v>314</v>
      </c>
      <c r="F264" s="4" t="s">
        <v>243</v>
      </c>
      <c r="G264" s="4" t="s">
        <v>315</v>
      </c>
    </row>
    <row r="265" spans="5:7">
      <c r="E265" s="4" t="s">
        <v>314</v>
      </c>
      <c r="F265" s="4" t="s">
        <v>916</v>
      </c>
      <c r="G265" s="4" t="s">
        <v>917</v>
      </c>
    </row>
    <row r="266" spans="5:7">
      <c r="E266" s="4" t="s">
        <v>314</v>
      </c>
      <c r="F266" s="4" t="s">
        <v>918</v>
      </c>
      <c r="G266" s="4" t="s">
        <v>919</v>
      </c>
    </row>
    <row r="267" spans="5:7">
      <c r="E267" s="4" t="s">
        <v>314</v>
      </c>
      <c r="F267" s="4" t="s">
        <v>920</v>
      </c>
      <c r="G267" s="4" t="s">
        <v>921</v>
      </c>
    </row>
    <row r="268" spans="5:7">
      <c r="E268" s="4" t="s">
        <v>314</v>
      </c>
      <c r="F268" s="4" t="s">
        <v>922</v>
      </c>
      <c r="G268" s="4" t="s">
        <v>923</v>
      </c>
    </row>
    <row r="269" spans="5:7">
      <c r="E269" s="4" t="s">
        <v>314</v>
      </c>
      <c r="F269" s="4" t="s">
        <v>924</v>
      </c>
      <c r="G269" s="4" t="s">
        <v>925</v>
      </c>
    </row>
    <row r="270" spans="5:7">
      <c r="E270" s="4" t="s">
        <v>314</v>
      </c>
      <c r="F270" s="4" t="s">
        <v>926</v>
      </c>
      <c r="G270" s="4" t="s">
        <v>927</v>
      </c>
    </row>
    <row r="271" spans="5:7">
      <c r="E271" s="4" t="s">
        <v>314</v>
      </c>
      <c r="F271" s="4" t="s">
        <v>928</v>
      </c>
      <c r="G271" s="4" t="s">
        <v>929</v>
      </c>
    </row>
    <row r="272" spans="5:7">
      <c r="E272" s="4" t="s">
        <v>314</v>
      </c>
      <c r="F272" s="4" t="s">
        <v>930</v>
      </c>
      <c r="G272" s="4" t="s">
        <v>931</v>
      </c>
    </row>
    <row r="273" spans="5:7">
      <c r="E273" s="4" t="s">
        <v>314</v>
      </c>
      <c r="F273" s="4" t="s">
        <v>932</v>
      </c>
      <c r="G273" s="4" t="s">
        <v>933</v>
      </c>
    </row>
    <row r="274" spans="5:7">
      <c r="E274" s="4" t="s">
        <v>314</v>
      </c>
      <c r="F274" s="4" t="s">
        <v>934</v>
      </c>
      <c r="G274" s="4" t="s">
        <v>935</v>
      </c>
    </row>
    <row r="275" spans="5:7">
      <c r="E275" s="4" t="s">
        <v>314</v>
      </c>
      <c r="F275" s="4" t="s">
        <v>936</v>
      </c>
      <c r="G275" s="4" t="s">
        <v>937</v>
      </c>
    </row>
    <row r="276" spans="5:7">
      <c r="E276" s="4" t="s">
        <v>314</v>
      </c>
      <c r="F276" s="4" t="s">
        <v>938</v>
      </c>
      <c r="G276" s="4" t="s">
        <v>939</v>
      </c>
    </row>
    <row r="277" spans="5:7">
      <c r="E277" s="4" t="s">
        <v>319</v>
      </c>
      <c r="F277" s="4" t="s">
        <v>243</v>
      </c>
      <c r="G277" s="4" t="s">
        <v>320</v>
      </c>
    </row>
    <row r="278" spans="5:7">
      <c r="E278" s="4" t="s">
        <v>319</v>
      </c>
      <c r="F278" s="4" t="s">
        <v>940</v>
      </c>
      <c r="G278" s="4" t="s">
        <v>941</v>
      </c>
    </row>
    <row r="279" spans="5:7">
      <c r="E279" s="4" t="s">
        <v>319</v>
      </c>
      <c r="F279" s="4" t="s">
        <v>942</v>
      </c>
      <c r="G279" s="4" t="s">
        <v>943</v>
      </c>
    </row>
    <row r="280" spans="5:7">
      <c r="E280" s="4" t="s">
        <v>319</v>
      </c>
      <c r="F280" s="4" t="s">
        <v>944</v>
      </c>
      <c r="G280" s="4" t="s">
        <v>945</v>
      </c>
    </row>
    <row r="281" spans="5:7">
      <c r="E281" s="4" t="s">
        <v>319</v>
      </c>
      <c r="F281" s="4" t="s">
        <v>946</v>
      </c>
      <c r="G281" s="4" t="s">
        <v>947</v>
      </c>
    </row>
    <row r="282" spans="5:7">
      <c r="E282" s="4" t="s">
        <v>319</v>
      </c>
      <c r="F282" s="4" t="s">
        <v>948</v>
      </c>
      <c r="G282" s="4" t="s">
        <v>949</v>
      </c>
    </row>
    <row r="283" spans="5:7">
      <c r="E283" s="4" t="s">
        <v>319</v>
      </c>
      <c r="F283" s="4" t="s">
        <v>950</v>
      </c>
      <c r="G283" s="4" t="s">
        <v>951</v>
      </c>
    </row>
    <row r="284" spans="5:7">
      <c r="E284" s="4" t="s">
        <v>319</v>
      </c>
      <c r="F284" s="4" t="s">
        <v>952</v>
      </c>
      <c r="G284" s="4" t="s">
        <v>953</v>
      </c>
    </row>
    <row r="285" spans="5:7">
      <c r="E285" s="4" t="s">
        <v>319</v>
      </c>
      <c r="F285" s="4" t="s">
        <v>954</v>
      </c>
      <c r="G285" s="4" t="s">
        <v>955</v>
      </c>
    </row>
    <row r="286" spans="5:7">
      <c r="E286" s="4" t="s">
        <v>319</v>
      </c>
      <c r="F286" s="4" t="s">
        <v>956</v>
      </c>
      <c r="G286" s="4" t="s">
        <v>957</v>
      </c>
    </row>
    <row r="287" spans="5:7">
      <c r="E287" s="4" t="s">
        <v>319</v>
      </c>
      <c r="F287" s="4" t="s">
        <v>958</v>
      </c>
      <c r="G287" s="4" t="s">
        <v>959</v>
      </c>
    </row>
    <row r="288" spans="5:7">
      <c r="E288" s="4" t="s">
        <v>319</v>
      </c>
      <c r="F288" s="4" t="s">
        <v>960</v>
      </c>
      <c r="G288" s="4" t="s">
        <v>961</v>
      </c>
    </row>
    <row r="289" spans="5:7">
      <c r="E289" s="4" t="s">
        <v>319</v>
      </c>
      <c r="F289" s="4" t="s">
        <v>962</v>
      </c>
      <c r="G289" s="4" t="s">
        <v>963</v>
      </c>
    </row>
    <row r="290" spans="5:7">
      <c r="E290" s="4" t="s">
        <v>319</v>
      </c>
      <c r="F290" s="4" t="s">
        <v>964</v>
      </c>
      <c r="G290" s="4" t="s">
        <v>965</v>
      </c>
    </row>
    <row r="291" spans="5:7">
      <c r="E291" s="4" t="s">
        <v>322</v>
      </c>
      <c r="F291" s="4" t="s">
        <v>243</v>
      </c>
      <c r="G291" s="4" t="s">
        <v>323</v>
      </c>
    </row>
    <row r="292" spans="5:7">
      <c r="E292" s="4" t="s">
        <v>322</v>
      </c>
      <c r="F292" s="4" t="s">
        <v>257</v>
      </c>
      <c r="G292" s="4" t="s">
        <v>966</v>
      </c>
    </row>
    <row r="293" spans="5:7">
      <c r="E293" s="4" t="s">
        <v>322</v>
      </c>
      <c r="F293" s="4" t="s">
        <v>967</v>
      </c>
      <c r="G293" s="4" t="s">
        <v>968</v>
      </c>
    </row>
    <row r="294" spans="5:7">
      <c r="E294" s="4" t="s">
        <v>322</v>
      </c>
      <c r="F294" s="4" t="s">
        <v>969</v>
      </c>
      <c r="G294" s="4" t="s">
        <v>970</v>
      </c>
    </row>
    <row r="295" spans="5:7">
      <c r="E295" s="4" t="s">
        <v>322</v>
      </c>
      <c r="F295" s="4" t="s">
        <v>971</v>
      </c>
      <c r="G295" s="4" t="s">
        <v>972</v>
      </c>
    </row>
    <row r="296" spans="5:7">
      <c r="E296" s="4" t="s">
        <v>322</v>
      </c>
      <c r="F296" s="4" t="s">
        <v>973</v>
      </c>
      <c r="G296" s="4" t="s">
        <v>974</v>
      </c>
    </row>
    <row r="297" spans="5:7">
      <c r="E297" s="4" t="s">
        <v>322</v>
      </c>
      <c r="F297" s="4" t="s">
        <v>975</v>
      </c>
      <c r="G297" s="4" t="s">
        <v>976</v>
      </c>
    </row>
    <row r="298" spans="5:7">
      <c r="E298" s="4" t="s">
        <v>322</v>
      </c>
      <c r="F298" s="4" t="s">
        <v>977</v>
      </c>
      <c r="G298" s="4" t="s">
        <v>978</v>
      </c>
    </row>
    <row r="299" spans="5:7">
      <c r="E299" s="4" t="s">
        <v>322</v>
      </c>
      <c r="F299" s="4" t="s">
        <v>979</v>
      </c>
      <c r="G299" s="4" t="s">
        <v>980</v>
      </c>
    </row>
    <row r="300" spans="5:7">
      <c r="E300" s="4" t="s">
        <v>322</v>
      </c>
      <c r="F300" s="4" t="s">
        <v>981</v>
      </c>
      <c r="G300" s="4" t="s">
        <v>982</v>
      </c>
    </row>
    <row r="301" spans="5:7">
      <c r="E301" s="4" t="s">
        <v>322</v>
      </c>
      <c r="F301" s="4" t="s">
        <v>983</v>
      </c>
      <c r="G301" s="4" t="s">
        <v>984</v>
      </c>
    </row>
    <row r="302" spans="5:7">
      <c r="E302" s="4" t="s">
        <v>322</v>
      </c>
      <c r="F302" s="4" t="s">
        <v>985</v>
      </c>
      <c r="G302" s="4" t="s">
        <v>986</v>
      </c>
    </row>
    <row r="303" spans="5:7">
      <c r="E303" s="4" t="s">
        <v>322</v>
      </c>
      <c r="F303" s="4" t="s">
        <v>987</v>
      </c>
      <c r="G303" s="4" t="s">
        <v>988</v>
      </c>
    </row>
    <row r="304" spans="5:7">
      <c r="E304" s="4" t="s">
        <v>327</v>
      </c>
      <c r="F304" s="4" t="s">
        <v>243</v>
      </c>
      <c r="G304" s="4" t="s">
        <v>328</v>
      </c>
    </row>
    <row r="305" spans="5:7">
      <c r="E305" s="4" t="s">
        <v>327</v>
      </c>
      <c r="F305" s="4" t="s">
        <v>989</v>
      </c>
      <c r="G305" s="4" t="s">
        <v>990</v>
      </c>
    </row>
    <row r="306" spans="5:7">
      <c r="E306" s="4" t="s">
        <v>327</v>
      </c>
      <c r="F306" s="4" t="s">
        <v>991</v>
      </c>
      <c r="G306" s="4" t="s">
        <v>992</v>
      </c>
    </row>
    <row r="307" spans="5:7">
      <c r="E307" s="4" t="s">
        <v>327</v>
      </c>
      <c r="F307" s="4" t="s">
        <v>993</v>
      </c>
      <c r="G307" s="4" t="s">
        <v>994</v>
      </c>
    </row>
    <row r="308" spans="5:7">
      <c r="E308" s="4" t="s">
        <v>327</v>
      </c>
      <c r="F308" s="4" t="s">
        <v>995</v>
      </c>
      <c r="G308" s="4" t="s">
        <v>996</v>
      </c>
    </row>
    <row r="309" spans="5:7">
      <c r="E309" s="4" t="s">
        <v>327</v>
      </c>
      <c r="F309" s="4" t="s">
        <v>997</v>
      </c>
      <c r="G309" s="4" t="s">
        <v>998</v>
      </c>
    </row>
    <row r="310" spans="5:7">
      <c r="E310" s="4" t="s">
        <v>327</v>
      </c>
      <c r="F310" s="4" t="s">
        <v>999</v>
      </c>
      <c r="G310" s="4" t="s">
        <v>1000</v>
      </c>
    </row>
    <row r="311" spans="5:7">
      <c r="E311" s="4" t="s">
        <v>327</v>
      </c>
      <c r="F311" s="4" t="s">
        <v>1001</v>
      </c>
      <c r="G311" s="4" t="s">
        <v>1002</v>
      </c>
    </row>
    <row r="312" spans="5:7">
      <c r="E312" s="4" t="s">
        <v>327</v>
      </c>
      <c r="F312" s="4" t="s">
        <v>1003</v>
      </c>
      <c r="G312" s="4" t="s">
        <v>1004</v>
      </c>
    </row>
    <row r="313" spans="5:7">
      <c r="E313" s="4" t="s">
        <v>327</v>
      </c>
      <c r="F313" s="4" t="s">
        <v>1005</v>
      </c>
      <c r="G313" s="4" t="s">
        <v>1006</v>
      </c>
    </row>
    <row r="314" spans="5:7">
      <c r="E314" s="4" t="s">
        <v>327</v>
      </c>
      <c r="F314" s="4" t="s">
        <v>1007</v>
      </c>
      <c r="G314" s="4" t="s">
        <v>1008</v>
      </c>
    </row>
    <row r="315" spans="5:7">
      <c r="E315" s="4" t="s">
        <v>327</v>
      </c>
      <c r="F315" s="4" t="s">
        <v>1009</v>
      </c>
      <c r="G315" s="4" t="s">
        <v>1010</v>
      </c>
    </row>
    <row r="316" spans="5:7">
      <c r="E316" s="4" t="s">
        <v>327</v>
      </c>
      <c r="F316" s="4" t="s">
        <v>1011</v>
      </c>
      <c r="G316" s="4" t="s">
        <v>1012</v>
      </c>
    </row>
    <row r="317" spans="5:7">
      <c r="E317" s="4" t="s">
        <v>327</v>
      </c>
      <c r="F317" s="4" t="s">
        <v>405</v>
      </c>
      <c r="G317" s="4" t="s">
        <v>1013</v>
      </c>
    </row>
    <row r="318" spans="5:7">
      <c r="E318" s="4" t="s">
        <v>327</v>
      </c>
      <c r="F318" s="4" t="s">
        <v>1014</v>
      </c>
      <c r="G318" s="4" t="s">
        <v>1015</v>
      </c>
    </row>
    <row r="319" spans="5:7">
      <c r="E319" s="4" t="s">
        <v>327</v>
      </c>
      <c r="F319" s="4" t="s">
        <v>1016</v>
      </c>
      <c r="G319" s="4" t="s">
        <v>1017</v>
      </c>
    </row>
    <row r="320" spans="5:7">
      <c r="E320" s="4" t="s">
        <v>327</v>
      </c>
      <c r="F320" s="4" t="s">
        <v>1018</v>
      </c>
      <c r="G320" s="4" t="s">
        <v>1019</v>
      </c>
    </row>
    <row r="321" spans="5:7">
      <c r="E321" s="4" t="s">
        <v>332</v>
      </c>
      <c r="F321" s="4" t="s">
        <v>332</v>
      </c>
      <c r="G321" s="4" t="s">
        <v>333</v>
      </c>
    </row>
    <row r="322" spans="5:7">
      <c r="E322" s="4" t="s">
        <v>337</v>
      </c>
      <c r="F322" s="4" t="s">
        <v>337</v>
      </c>
      <c r="G322" s="4" t="s">
        <v>338</v>
      </c>
    </row>
    <row r="323" spans="5:7">
      <c r="E323" s="4" t="s">
        <v>342</v>
      </c>
      <c r="F323" s="4" t="s">
        <v>342</v>
      </c>
      <c r="G323" s="4" t="s">
        <v>343</v>
      </c>
    </row>
    <row r="324" spans="5:7">
      <c r="E324" s="4" t="s">
        <v>347</v>
      </c>
      <c r="F324" s="4" t="s">
        <v>347</v>
      </c>
      <c r="G324" s="4" t="s">
        <v>348</v>
      </c>
    </row>
    <row r="325" spans="5:7">
      <c r="E325" s="4" t="s">
        <v>352</v>
      </c>
      <c r="F325" s="4" t="s">
        <v>352</v>
      </c>
      <c r="G325" s="4" t="s">
        <v>353</v>
      </c>
    </row>
    <row r="326" spans="5:7">
      <c r="E326" s="4" t="s">
        <v>357</v>
      </c>
      <c r="F326" s="4" t="s">
        <v>357</v>
      </c>
      <c r="G326" s="4" t="s">
        <v>358</v>
      </c>
    </row>
    <row r="327" spans="5:7">
      <c r="E327" s="4" t="s">
        <v>362</v>
      </c>
      <c r="F327" s="4" t="s">
        <v>362</v>
      </c>
      <c r="G327" s="4" t="s">
        <v>363</v>
      </c>
    </row>
    <row r="328" spans="5:7">
      <c r="E328" s="4" t="s">
        <v>367</v>
      </c>
      <c r="F328" s="4" t="s">
        <v>367</v>
      </c>
      <c r="G328" s="4" t="s">
        <v>368</v>
      </c>
    </row>
    <row r="329" spans="5:7">
      <c r="E329" s="4" t="s">
        <v>372</v>
      </c>
      <c r="F329" s="4" t="s">
        <v>243</v>
      </c>
      <c r="G329" s="4" t="s">
        <v>373</v>
      </c>
    </row>
    <row r="330" spans="5:7">
      <c r="E330" s="4" t="s">
        <v>372</v>
      </c>
      <c r="F330" s="4" t="s">
        <v>1020</v>
      </c>
      <c r="G330" s="4" t="s">
        <v>1021</v>
      </c>
    </row>
    <row r="331" spans="5:7">
      <c r="E331" s="4" t="s">
        <v>372</v>
      </c>
      <c r="F331" s="4" t="s">
        <v>1022</v>
      </c>
      <c r="G331" s="4" t="s">
        <v>1023</v>
      </c>
    </row>
    <row r="332" spans="5:7">
      <c r="E332" s="4" t="s">
        <v>372</v>
      </c>
      <c r="F332" s="4" t="s">
        <v>1024</v>
      </c>
      <c r="G332" s="4" t="s">
        <v>1025</v>
      </c>
    </row>
    <row r="333" spans="5:7">
      <c r="E333" s="4" t="s">
        <v>372</v>
      </c>
      <c r="F333" s="4" t="s">
        <v>1026</v>
      </c>
      <c r="G333" s="4" t="s">
        <v>1027</v>
      </c>
    </row>
    <row r="334" spans="5:7">
      <c r="E334" s="4" t="s">
        <v>372</v>
      </c>
      <c r="F334" s="4" t="s">
        <v>1028</v>
      </c>
      <c r="G334" s="4" t="s">
        <v>1029</v>
      </c>
    </row>
    <row r="335" spans="5:7">
      <c r="E335" s="4" t="s">
        <v>372</v>
      </c>
      <c r="F335" s="4" t="s">
        <v>1030</v>
      </c>
      <c r="G335" s="4" t="s">
        <v>1031</v>
      </c>
    </row>
    <row r="336" spans="5:7">
      <c r="E336" s="4" t="s">
        <v>372</v>
      </c>
      <c r="F336" s="4" t="s">
        <v>1032</v>
      </c>
      <c r="G336" s="4" t="s">
        <v>1033</v>
      </c>
    </row>
    <row r="337" spans="5:7">
      <c r="E337" s="4" t="s">
        <v>372</v>
      </c>
      <c r="F337" s="4" t="s">
        <v>1034</v>
      </c>
      <c r="G337" s="4" t="s">
        <v>1035</v>
      </c>
    </row>
    <row r="338" spans="5:7">
      <c r="E338" s="4" t="s">
        <v>372</v>
      </c>
      <c r="F338" s="4" t="s">
        <v>1036</v>
      </c>
      <c r="G338" s="4" t="s">
        <v>1037</v>
      </c>
    </row>
    <row r="339" spans="5:7">
      <c r="E339" s="4" t="s">
        <v>372</v>
      </c>
      <c r="F339" s="4" t="s">
        <v>1038</v>
      </c>
      <c r="G339" s="4" t="s">
        <v>1039</v>
      </c>
    </row>
    <row r="340" spans="5:7">
      <c r="E340" s="4" t="s">
        <v>372</v>
      </c>
      <c r="F340" s="4" t="s">
        <v>1040</v>
      </c>
      <c r="G340" s="4" t="s">
        <v>1041</v>
      </c>
    </row>
    <row r="341" spans="5:7">
      <c r="E341" s="4" t="s">
        <v>372</v>
      </c>
      <c r="F341" s="4" t="s">
        <v>395</v>
      </c>
      <c r="G341" s="4" t="s">
        <v>1042</v>
      </c>
    </row>
    <row r="342" spans="5:7">
      <c r="E342" s="4" t="s">
        <v>372</v>
      </c>
      <c r="F342" s="4" t="s">
        <v>726</v>
      </c>
      <c r="G342" s="4" t="s">
        <v>1043</v>
      </c>
    </row>
    <row r="343" spans="5:7">
      <c r="E343" s="4" t="s">
        <v>372</v>
      </c>
      <c r="F343" s="4" t="s">
        <v>1044</v>
      </c>
      <c r="G343" s="4" t="s">
        <v>1045</v>
      </c>
    </row>
    <row r="344" spans="5:7">
      <c r="E344" s="4" t="s">
        <v>372</v>
      </c>
      <c r="F344" s="4" t="s">
        <v>1046</v>
      </c>
      <c r="G344" s="4" t="s">
        <v>1047</v>
      </c>
    </row>
    <row r="345" spans="5:7">
      <c r="E345" s="4" t="s">
        <v>372</v>
      </c>
      <c r="F345" s="4" t="s">
        <v>1048</v>
      </c>
      <c r="G345" s="4" t="s">
        <v>1049</v>
      </c>
    </row>
    <row r="346" spans="5:7">
      <c r="E346" s="4" t="s">
        <v>372</v>
      </c>
      <c r="F346" s="4" t="s">
        <v>1050</v>
      </c>
      <c r="G346" s="4" t="s">
        <v>1051</v>
      </c>
    </row>
    <row r="347" spans="5:7">
      <c r="E347" s="4" t="s">
        <v>377</v>
      </c>
      <c r="F347" s="4" t="s">
        <v>243</v>
      </c>
      <c r="G347" s="4" t="s">
        <v>378</v>
      </c>
    </row>
    <row r="348" spans="5:7">
      <c r="E348" s="4" t="s">
        <v>377</v>
      </c>
      <c r="F348" s="4" t="s">
        <v>1052</v>
      </c>
      <c r="G348" s="4" t="s">
        <v>1053</v>
      </c>
    </row>
    <row r="349" spans="5:7">
      <c r="E349" s="4" t="s">
        <v>377</v>
      </c>
      <c r="F349" s="4" t="s">
        <v>1054</v>
      </c>
      <c r="G349" s="4" t="s">
        <v>1055</v>
      </c>
    </row>
    <row r="350" spans="5:7">
      <c r="E350" s="4" t="s">
        <v>377</v>
      </c>
      <c r="F350" s="4" t="s">
        <v>1056</v>
      </c>
      <c r="G350" s="4" t="s">
        <v>1057</v>
      </c>
    </row>
    <row r="351" spans="5:7">
      <c r="E351" s="4" t="s">
        <v>377</v>
      </c>
      <c r="F351" s="4" t="s">
        <v>1058</v>
      </c>
      <c r="G351" s="4" t="s">
        <v>1059</v>
      </c>
    </row>
    <row r="352" spans="5:7">
      <c r="E352" s="4" t="s">
        <v>377</v>
      </c>
      <c r="F352" s="4" t="s">
        <v>1060</v>
      </c>
      <c r="G352" s="4" t="s">
        <v>1061</v>
      </c>
    </row>
    <row r="353" spans="5:7">
      <c r="E353" s="4" t="s">
        <v>377</v>
      </c>
      <c r="F353" s="4" t="s">
        <v>1062</v>
      </c>
      <c r="G353" s="4" t="s">
        <v>1063</v>
      </c>
    </row>
    <row r="354" spans="5:7">
      <c r="E354" s="4" t="s">
        <v>377</v>
      </c>
      <c r="F354" s="4" t="s">
        <v>1064</v>
      </c>
      <c r="G354" s="4" t="s">
        <v>1065</v>
      </c>
    </row>
    <row r="355" spans="5:7">
      <c r="E355" s="4" t="s">
        <v>377</v>
      </c>
      <c r="F355" s="4" t="s">
        <v>569</v>
      </c>
      <c r="G355" s="4" t="s">
        <v>1066</v>
      </c>
    </row>
    <row r="356" spans="5:7">
      <c r="E356" s="4" t="s">
        <v>377</v>
      </c>
      <c r="F356" s="4" t="s">
        <v>1067</v>
      </c>
      <c r="G356" s="4" t="s">
        <v>1068</v>
      </c>
    </row>
    <row r="357" spans="5:7">
      <c r="E357" s="4" t="s">
        <v>377</v>
      </c>
      <c r="F357" s="4" t="s">
        <v>1069</v>
      </c>
      <c r="G357" s="4" t="s">
        <v>1070</v>
      </c>
    </row>
    <row r="358" spans="5:7">
      <c r="E358" s="4" t="s">
        <v>377</v>
      </c>
      <c r="F358" s="4" t="s">
        <v>1071</v>
      </c>
      <c r="G358" s="4" t="s">
        <v>1072</v>
      </c>
    </row>
    <row r="359" spans="5:7">
      <c r="E359" s="4" t="s">
        <v>377</v>
      </c>
      <c r="F359" s="4" t="s">
        <v>1073</v>
      </c>
      <c r="G359" s="4" t="s">
        <v>1074</v>
      </c>
    </row>
    <row r="360" spans="5:7">
      <c r="E360" s="4" t="s">
        <v>377</v>
      </c>
      <c r="F360" s="4" t="s">
        <v>1075</v>
      </c>
      <c r="G360" s="4" t="s">
        <v>1076</v>
      </c>
    </row>
    <row r="361" spans="5:7">
      <c r="E361" s="4" t="s">
        <v>382</v>
      </c>
      <c r="F361" s="4" t="s">
        <v>243</v>
      </c>
      <c r="G361" s="4" t="s">
        <v>383</v>
      </c>
    </row>
    <row r="362" spans="5:7">
      <c r="E362" s="4" t="s">
        <v>382</v>
      </c>
      <c r="F362" s="4" t="s">
        <v>1077</v>
      </c>
      <c r="G362" s="4" t="s">
        <v>1078</v>
      </c>
    </row>
    <row r="363" spans="5:7">
      <c r="E363" s="4" t="s">
        <v>382</v>
      </c>
      <c r="F363" s="4" t="s">
        <v>1079</v>
      </c>
      <c r="G363" s="4" t="s">
        <v>1080</v>
      </c>
    </row>
    <row r="364" spans="5:7">
      <c r="E364" s="4" t="s">
        <v>382</v>
      </c>
      <c r="F364" s="4" t="s">
        <v>1081</v>
      </c>
      <c r="G364" s="4" t="s">
        <v>1082</v>
      </c>
    </row>
    <row r="365" spans="5:7">
      <c r="E365" s="4" t="s">
        <v>382</v>
      </c>
      <c r="F365" s="4" t="s">
        <v>1083</v>
      </c>
      <c r="G365" s="4" t="s">
        <v>1084</v>
      </c>
    </row>
    <row r="366" spans="5:7">
      <c r="E366" s="4" t="s">
        <v>382</v>
      </c>
      <c r="F366" s="4" t="s">
        <v>1085</v>
      </c>
      <c r="G366" s="4" t="s">
        <v>1086</v>
      </c>
    </row>
    <row r="367" spans="5:7">
      <c r="E367" s="4" t="s">
        <v>382</v>
      </c>
      <c r="F367" s="4" t="s">
        <v>840</v>
      </c>
      <c r="G367" s="4" t="s">
        <v>1087</v>
      </c>
    </row>
    <row r="368" spans="5:7">
      <c r="E368" s="4" t="s">
        <v>382</v>
      </c>
      <c r="F368" s="4" t="s">
        <v>1088</v>
      </c>
      <c r="G368" s="4" t="s">
        <v>1089</v>
      </c>
    </row>
    <row r="369" spans="5:7">
      <c r="E369" s="4" t="s">
        <v>382</v>
      </c>
      <c r="F369" s="4" t="s">
        <v>1090</v>
      </c>
      <c r="G369" s="4" t="s">
        <v>1091</v>
      </c>
    </row>
    <row r="370" spans="5:7">
      <c r="E370" s="4" t="s">
        <v>382</v>
      </c>
      <c r="F370" s="4" t="s">
        <v>1092</v>
      </c>
      <c r="G370" s="4" t="s">
        <v>1093</v>
      </c>
    </row>
    <row r="371" spans="5:7">
      <c r="E371" s="4" t="s">
        <v>382</v>
      </c>
      <c r="F371" s="4" t="s">
        <v>1094</v>
      </c>
      <c r="G371" s="4" t="s">
        <v>1095</v>
      </c>
    </row>
    <row r="372" spans="5:7">
      <c r="E372" s="4" t="s">
        <v>382</v>
      </c>
      <c r="F372" s="4" t="s">
        <v>1096</v>
      </c>
      <c r="G372" s="4" t="s">
        <v>1097</v>
      </c>
    </row>
    <row r="373" spans="5:7">
      <c r="E373" s="4" t="s">
        <v>382</v>
      </c>
      <c r="F373" s="4" t="s">
        <v>1098</v>
      </c>
      <c r="G373" s="4" t="s">
        <v>1099</v>
      </c>
    </row>
    <row r="374" spans="5:7">
      <c r="E374" s="4" t="s">
        <v>382</v>
      </c>
      <c r="F374" s="4" t="s">
        <v>1100</v>
      </c>
      <c r="G374" s="4" t="s">
        <v>1101</v>
      </c>
    </row>
    <row r="375" spans="5:7">
      <c r="E375" s="4" t="s">
        <v>382</v>
      </c>
      <c r="F375" s="4" t="s">
        <v>1102</v>
      </c>
      <c r="G375" s="4" t="s">
        <v>1103</v>
      </c>
    </row>
    <row r="376" spans="5:7">
      <c r="E376" s="4" t="s">
        <v>382</v>
      </c>
      <c r="F376" s="4" t="s">
        <v>1104</v>
      </c>
      <c r="G376" s="4" t="s">
        <v>1105</v>
      </c>
    </row>
    <row r="377" spans="5:7">
      <c r="E377" s="4" t="s">
        <v>387</v>
      </c>
      <c r="F377" s="4" t="s">
        <v>243</v>
      </c>
      <c r="G377" s="4" t="s">
        <v>1106</v>
      </c>
    </row>
    <row r="378" spans="5:7">
      <c r="E378" s="4" t="s">
        <v>387</v>
      </c>
      <c r="F378" s="4" t="s">
        <v>1107</v>
      </c>
      <c r="G378" s="4" t="s">
        <v>1108</v>
      </c>
    </row>
    <row r="379" spans="5:7">
      <c r="E379" s="4" t="s">
        <v>387</v>
      </c>
      <c r="F379" s="4" t="s">
        <v>1109</v>
      </c>
      <c r="G379" s="4" t="s">
        <v>1110</v>
      </c>
    </row>
    <row r="380" spans="5:7">
      <c r="E380" s="4" t="s">
        <v>387</v>
      </c>
      <c r="F380" s="4" t="s">
        <v>1111</v>
      </c>
      <c r="G380" s="4" t="s">
        <v>1112</v>
      </c>
    </row>
    <row r="381" spans="5:7">
      <c r="E381" s="4" t="s">
        <v>387</v>
      </c>
      <c r="F381" s="4" t="s">
        <v>1113</v>
      </c>
      <c r="G381" s="4" t="s">
        <v>1114</v>
      </c>
    </row>
    <row r="382" spans="5:7">
      <c r="E382" s="4" t="s">
        <v>387</v>
      </c>
      <c r="F382" s="4" t="s">
        <v>1115</v>
      </c>
      <c r="G382" s="4" t="s">
        <v>1116</v>
      </c>
    </row>
    <row r="383" spans="5:7">
      <c r="E383" s="4" t="s">
        <v>387</v>
      </c>
      <c r="F383" s="4" t="s">
        <v>1117</v>
      </c>
      <c r="G383" s="4" t="s">
        <v>1118</v>
      </c>
    </row>
    <row r="384" spans="5:7">
      <c r="E384" s="4" t="s">
        <v>387</v>
      </c>
      <c r="F384" s="4" t="s">
        <v>1119</v>
      </c>
      <c r="G384" s="4" t="s">
        <v>1120</v>
      </c>
    </row>
    <row r="385" spans="5:7">
      <c r="E385" s="4" t="s">
        <v>387</v>
      </c>
      <c r="F385" s="4" t="s">
        <v>1121</v>
      </c>
      <c r="G385" s="4" t="s">
        <v>1122</v>
      </c>
    </row>
    <row r="386" spans="5:7">
      <c r="E386" s="4" t="s">
        <v>387</v>
      </c>
      <c r="F386" s="4" t="s">
        <v>1123</v>
      </c>
      <c r="G386" s="4" t="s">
        <v>1124</v>
      </c>
    </row>
    <row r="387" spans="5:7">
      <c r="E387" s="4" t="s">
        <v>387</v>
      </c>
      <c r="F387" s="4" t="s">
        <v>1125</v>
      </c>
      <c r="G387" s="4" t="s">
        <v>1126</v>
      </c>
    </row>
    <row r="388" spans="5:7">
      <c r="E388" s="4" t="s">
        <v>387</v>
      </c>
      <c r="F388" s="4" t="s">
        <v>1096</v>
      </c>
      <c r="G388" s="4" t="s">
        <v>1127</v>
      </c>
    </row>
    <row r="389" spans="5:7">
      <c r="E389" s="4" t="s">
        <v>387</v>
      </c>
      <c r="F389" s="4" t="s">
        <v>1128</v>
      </c>
      <c r="G389" s="4" t="s">
        <v>1129</v>
      </c>
    </row>
    <row r="390" spans="5:7">
      <c r="E390" s="4" t="s">
        <v>387</v>
      </c>
      <c r="F390" s="4" t="s">
        <v>1130</v>
      </c>
      <c r="G390" s="4" t="s">
        <v>1131</v>
      </c>
    </row>
    <row r="391" spans="5:7">
      <c r="E391" s="4" t="s">
        <v>392</v>
      </c>
      <c r="F391" s="4" t="s">
        <v>392</v>
      </c>
      <c r="G391" s="4" t="s">
        <v>393</v>
      </c>
    </row>
    <row r="392" spans="5:7">
      <c r="E392" s="4" t="s">
        <v>397</v>
      </c>
      <c r="F392" s="4" t="s">
        <v>243</v>
      </c>
      <c r="G392" s="4" t="s">
        <v>398</v>
      </c>
    </row>
    <row r="393" spans="5:7">
      <c r="E393" s="4" t="s">
        <v>397</v>
      </c>
      <c r="F393" s="4" t="s">
        <v>428</v>
      </c>
      <c r="G393" s="4" t="s">
        <v>1132</v>
      </c>
    </row>
    <row r="394" spans="5:7">
      <c r="E394" s="4" t="s">
        <v>397</v>
      </c>
      <c r="F394" s="4" t="s">
        <v>1133</v>
      </c>
      <c r="G394" s="4" t="s">
        <v>1134</v>
      </c>
    </row>
    <row r="395" spans="5:7">
      <c r="E395" s="4" t="s">
        <v>397</v>
      </c>
      <c r="F395" s="4" t="s">
        <v>1135</v>
      </c>
      <c r="G395" s="4" t="s">
        <v>1136</v>
      </c>
    </row>
    <row r="396" spans="5:7">
      <c r="E396" s="4" t="s">
        <v>397</v>
      </c>
      <c r="F396" s="4" t="s">
        <v>1137</v>
      </c>
      <c r="G396" s="4" t="s">
        <v>1138</v>
      </c>
    </row>
    <row r="397" spans="5:7">
      <c r="E397" s="4" t="s">
        <v>397</v>
      </c>
      <c r="F397" s="4" t="s">
        <v>1139</v>
      </c>
      <c r="G397" s="4" t="s">
        <v>1140</v>
      </c>
    </row>
    <row r="398" spans="5:7">
      <c r="E398" s="4" t="s">
        <v>397</v>
      </c>
      <c r="F398" s="4" t="s">
        <v>1141</v>
      </c>
      <c r="G398" s="4" t="s">
        <v>1142</v>
      </c>
    </row>
    <row r="399" spans="5:7">
      <c r="E399" s="4" t="s">
        <v>397</v>
      </c>
      <c r="F399" s="4" t="s">
        <v>1143</v>
      </c>
      <c r="G399" s="4" t="s">
        <v>1144</v>
      </c>
    </row>
    <row r="400" spans="5:7">
      <c r="E400" s="4" t="s">
        <v>397</v>
      </c>
      <c r="F400" s="4" t="s">
        <v>1145</v>
      </c>
      <c r="G400" s="4" t="s">
        <v>1146</v>
      </c>
    </row>
    <row r="401" spans="5:7">
      <c r="E401" s="4" t="s">
        <v>397</v>
      </c>
      <c r="F401" s="4" t="s">
        <v>1147</v>
      </c>
      <c r="G401" s="4" t="s">
        <v>1148</v>
      </c>
    </row>
    <row r="402" spans="5:7">
      <c r="E402" s="4" t="s">
        <v>397</v>
      </c>
      <c r="F402" s="4" t="s">
        <v>1149</v>
      </c>
      <c r="G402" s="4" t="s">
        <v>1150</v>
      </c>
    </row>
    <row r="403" spans="5:7">
      <c r="E403" s="4" t="s">
        <v>397</v>
      </c>
      <c r="F403" s="4" t="s">
        <v>1151</v>
      </c>
      <c r="G403" s="4" t="s">
        <v>1152</v>
      </c>
    </row>
    <row r="404" spans="5:7">
      <c r="E404" s="4" t="s">
        <v>397</v>
      </c>
      <c r="F404" s="4" t="s">
        <v>1153</v>
      </c>
      <c r="G404" s="4" t="s">
        <v>1154</v>
      </c>
    </row>
    <row r="405" spans="5:7">
      <c r="E405" s="4" t="s">
        <v>397</v>
      </c>
      <c r="F405" s="4" t="s">
        <v>958</v>
      </c>
      <c r="G405" s="4" t="s">
        <v>1155</v>
      </c>
    </row>
    <row r="406" spans="5:7">
      <c r="E406" s="4" t="s">
        <v>397</v>
      </c>
      <c r="F406" s="4" t="s">
        <v>1156</v>
      </c>
      <c r="G406" s="4" t="s">
        <v>1157</v>
      </c>
    </row>
    <row r="407" spans="5:7">
      <c r="E407" s="4" t="s">
        <v>397</v>
      </c>
      <c r="F407" s="4" t="s">
        <v>761</v>
      </c>
      <c r="G407" s="4" t="s">
        <v>1158</v>
      </c>
    </row>
    <row r="408" spans="5:7">
      <c r="E408" s="4" t="s">
        <v>402</v>
      </c>
      <c r="F408" s="4" t="s">
        <v>243</v>
      </c>
      <c r="G408" s="4" t="s">
        <v>403</v>
      </c>
    </row>
    <row r="409" spans="5:7">
      <c r="E409" s="4" t="s">
        <v>402</v>
      </c>
      <c r="F409" s="4" t="s">
        <v>1159</v>
      </c>
      <c r="G409" s="4" t="s">
        <v>1160</v>
      </c>
    </row>
    <row r="410" spans="5:7">
      <c r="E410" s="4" t="s">
        <v>402</v>
      </c>
      <c r="F410" s="4" t="s">
        <v>1161</v>
      </c>
      <c r="G410" s="4" t="s">
        <v>1162</v>
      </c>
    </row>
    <row r="411" spans="5:7">
      <c r="E411" s="4" t="s">
        <v>402</v>
      </c>
      <c r="F411" s="4" t="s">
        <v>862</v>
      </c>
      <c r="G411" s="4" t="s">
        <v>1163</v>
      </c>
    </row>
    <row r="412" spans="5:7">
      <c r="E412" s="4" t="s">
        <v>402</v>
      </c>
      <c r="F412" s="4" t="s">
        <v>607</v>
      </c>
      <c r="G412" s="4" t="s">
        <v>1164</v>
      </c>
    </row>
    <row r="413" spans="5:7">
      <c r="E413" s="4" t="s">
        <v>402</v>
      </c>
      <c r="F413" s="4" t="s">
        <v>1165</v>
      </c>
      <c r="G413" s="4" t="s">
        <v>1166</v>
      </c>
    </row>
    <row r="414" spans="5:7">
      <c r="E414" s="4" t="s">
        <v>402</v>
      </c>
      <c r="F414" s="4" t="s">
        <v>1167</v>
      </c>
      <c r="G414" s="4" t="s">
        <v>1168</v>
      </c>
    </row>
    <row r="415" spans="5:7">
      <c r="E415" s="4" t="s">
        <v>402</v>
      </c>
      <c r="F415" s="4" t="s">
        <v>1169</v>
      </c>
      <c r="G415" s="4" t="s">
        <v>1170</v>
      </c>
    </row>
    <row r="416" spans="5:7">
      <c r="E416" s="4" t="s">
        <v>402</v>
      </c>
      <c r="F416" s="4" t="s">
        <v>1171</v>
      </c>
      <c r="G416" s="4" t="s">
        <v>1172</v>
      </c>
    </row>
    <row r="417" spans="5:7">
      <c r="E417" s="4" t="s">
        <v>402</v>
      </c>
      <c r="F417" s="4" t="s">
        <v>1173</v>
      </c>
      <c r="G417" s="4" t="s">
        <v>1174</v>
      </c>
    </row>
    <row r="418" spans="5:7">
      <c r="E418" s="4" t="s">
        <v>402</v>
      </c>
      <c r="F418" s="4" t="s">
        <v>1175</v>
      </c>
      <c r="G418" s="4" t="s">
        <v>1176</v>
      </c>
    </row>
    <row r="419" spans="5:7">
      <c r="E419" s="4" t="s">
        <v>402</v>
      </c>
      <c r="F419" s="4" t="s">
        <v>1177</v>
      </c>
      <c r="G419" s="4" t="s">
        <v>1178</v>
      </c>
    </row>
    <row r="420" spans="5:7">
      <c r="E420" s="4" t="s">
        <v>402</v>
      </c>
      <c r="F420" s="4" t="s">
        <v>1179</v>
      </c>
      <c r="G420" s="4" t="s">
        <v>1180</v>
      </c>
    </row>
    <row r="421" spans="5:7">
      <c r="E421" s="4" t="s">
        <v>402</v>
      </c>
      <c r="F421" s="4" t="s">
        <v>1181</v>
      </c>
      <c r="G421" s="4" t="s">
        <v>1182</v>
      </c>
    </row>
    <row r="422" spans="5:7">
      <c r="E422" s="4" t="s">
        <v>407</v>
      </c>
      <c r="F422" s="4" t="s">
        <v>243</v>
      </c>
      <c r="G422" s="4" t="s">
        <v>408</v>
      </c>
    </row>
    <row r="423" spans="5:7">
      <c r="E423" s="4" t="s">
        <v>407</v>
      </c>
      <c r="F423" s="4" t="s">
        <v>1183</v>
      </c>
      <c r="G423" s="4" t="s">
        <v>1184</v>
      </c>
    </row>
    <row r="424" spans="5:7">
      <c r="E424" s="4" t="s">
        <v>407</v>
      </c>
      <c r="F424" s="4" t="s">
        <v>1185</v>
      </c>
      <c r="G424" s="4" t="s">
        <v>1186</v>
      </c>
    </row>
    <row r="425" spans="5:7">
      <c r="E425" s="4" t="s">
        <v>407</v>
      </c>
      <c r="F425" s="4" t="s">
        <v>1187</v>
      </c>
      <c r="G425" s="4" t="s">
        <v>1188</v>
      </c>
    </row>
    <row r="426" spans="5:7">
      <c r="E426" s="4" t="s">
        <v>407</v>
      </c>
      <c r="F426" s="4" t="s">
        <v>1189</v>
      </c>
      <c r="G426" s="4" t="s">
        <v>1190</v>
      </c>
    </row>
    <row r="427" spans="5:7">
      <c r="E427" s="4" t="s">
        <v>407</v>
      </c>
      <c r="F427" s="4" t="s">
        <v>1191</v>
      </c>
      <c r="G427" s="4" t="s">
        <v>1192</v>
      </c>
    </row>
    <row r="428" spans="5:7">
      <c r="E428" s="4" t="s">
        <v>407</v>
      </c>
      <c r="F428" s="4" t="s">
        <v>1193</v>
      </c>
      <c r="G428" s="4" t="s">
        <v>1194</v>
      </c>
    </row>
    <row r="429" spans="5:7">
      <c r="E429" s="4" t="s">
        <v>407</v>
      </c>
      <c r="F429" s="4" t="s">
        <v>1195</v>
      </c>
      <c r="G429" s="4" t="s">
        <v>1196</v>
      </c>
    </row>
    <row r="430" spans="5:7">
      <c r="E430" s="4" t="s">
        <v>407</v>
      </c>
      <c r="F430" s="4" t="s">
        <v>1197</v>
      </c>
      <c r="G430" s="4" t="s">
        <v>1198</v>
      </c>
    </row>
    <row r="431" spans="5:7">
      <c r="E431" s="4" t="s">
        <v>407</v>
      </c>
      <c r="F431" s="4" t="s">
        <v>1199</v>
      </c>
      <c r="G431" s="4" t="s">
        <v>1200</v>
      </c>
    </row>
    <row r="432" spans="5:7">
      <c r="E432" s="4" t="s">
        <v>407</v>
      </c>
      <c r="F432" s="4" t="s">
        <v>1201</v>
      </c>
      <c r="G432" s="4" t="s">
        <v>1202</v>
      </c>
    </row>
    <row r="433" spans="5:7">
      <c r="E433" s="4" t="s">
        <v>407</v>
      </c>
      <c r="F433" s="4" t="s">
        <v>1203</v>
      </c>
      <c r="G433" s="4" t="s">
        <v>1204</v>
      </c>
    </row>
    <row r="434" spans="5:7">
      <c r="E434" s="4" t="s">
        <v>407</v>
      </c>
      <c r="F434" s="4" t="s">
        <v>1205</v>
      </c>
      <c r="G434" s="4" t="s">
        <v>1206</v>
      </c>
    </row>
    <row r="435" spans="5:7">
      <c r="E435" s="4" t="s">
        <v>407</v>
      </c>
      <c r="F435" s="4" t="s">
        <v>1207</v>
      </c>
      <c r="G435" s="4" t="s">
        <v>1208</v>
      </c>
    </row>
    <row r="436" spans="5:7">
      <c r="E436" s="4" t="s">
        <v>407</v>
      </c>
      <c r="F436" s="4" t="s">
        <v>1209</v>
      </c>
      <c r="G436" s="4" t="s">
        <v>1210</v>
      </c>
    </row>
    <row r="437" spans="5:7">
      <c r="E437" s="4" t="s">
        <v>407</v>
      </c>
      <c r="F437" s="4" t="s">
        <v>1211</v>
      </c>
      <c r="G437" s="4" t="s">
        <v>1212</v>
      </c>
    </row>
    <row r="438" spans="5:7">
      <c r="E438" s="4" t="s">
        <v>407</v>
      </c>
      <c r="F438" s="4" t="s">
        <v>1213</v>
      </c>
      <c r="G438" s="4" t="s">
        <v>1214</v>
      </c>
    </row>
    <row r="439" spans="5:7">
      <c r="E439" s="4" t="s">
        <v>407</v>
      </c>
      <c r="F439" s="4" t="s">
        <v>1215</v>
      </c>
      <c r="G439" s="4" t="s">
        <v>1216</v>
      </c>
    </row>
    <row r="440" spans="5:7">
      <c r="E440" s="4" t="s">
        <v>407</v>
      </c>
      <c r="F440" s="4" t="s">
        <v>1217</v>
      </c>
      <c r="G440" s="4" t="s">
        <v>1218</v>
      </c>
    </row>
    <row r="441" spans="5:7">
      <c r="E441" s="4" t="s">
        <v>407</v>
      </c>
      <c r="F441" s="4" t="s">
        <v>1219</v>
      </c>
      <c r="G441" s="4" t="s">
        <v>1220</v>
      </c>
    </row>
    <row r="442" spans="5:7">
      <c r="E442" s="4" t="s">
        <v>412</v>
      </c>
      <c r="F442" s="4" t="s">
        <v>243</v>
      </c>
      <c r="G442" s="4" t="s">
        <v>413</v>
      </c>
    </row>
    <row r="443" spans="5:7">
      <c r="E443" s="4" t="s">
        <v>412</v>
      </c>
      <c r="F443" s="4" t="s">
        <v>1221</v>
      </c>
      <c r="G443" s="4" t="s">
        <v>1222</v>
      </c>
    </row>
    <row r="444" spans="5:7">
      <c r="E444" s="4" t="s">
        <v>412</v>
      </c>
      <c r="F444" s="4" t="s">
        <v>1223</v>
      </c>
      <c r="G444" s="4" t="s">
        <v>1224</v>
      </c>
    </row>
    <row r="445" spans="5:7">
      <c r="E445" s="4" t="s">
        <v>412</v>
      </c>
      <c r="F445" s="4" t="s">
        <v>1225</v>
      </c>
      <c r="G445" s="4" t="s">
        <v>1226</v>
      </c>
    </row>
    <row r="446" spans="5:7">
      <c r="E446" s="4" t="s">
        <v>412</v>
      </c>
      <c r="F446" s="4" t="s">
        <v>1227</v>
      </c>
      <c r="G446" s="4" t="s">
        <v>1228</v>
      </c>
    </row>
    <row r="447" spans="5:7">
      <c r="E447" s="4" t="s">
        <v>412</v>
      </c>
      <c r="F447" s="4" t="s">
        <v>1229</v>
      </c>
      <c r="G447" s="4" t="s">
        <v>1230</v>
      </c>
    </row>
    <row r="448" spans="5:7">
      <c r="E448" s="4" t="s">
        <v>412</v>
      </c>
      <c r="F448" s="4" t="s">
        <v>1231</v>
      </c>
      <c r="G448" s="4" t="s">
        <v>1232</v>
      </c>
    </row>
    <row r="449" spans="5:7">
      <c r="E449" s="4" t="s">
        <v>412</v>
      </c>
      <c r="F449" s="4" t="s">
        <v>1233</v>
      </c>
      <c r="G449" s="4" t="s">
        <v>1234</v>
      </c>
    </row>
    <row r="450" spans="5:7">
      <c r="E450" s="4" t="s">
        <v>412</v>
      </c>
      <c r="F450" s="4" t="s">
        <v>1235</v>
      </c>
      <c r="G450" s="4" t="s">
        <v>1236</v>
      </c>
    </row>
    <row r="451" spans="5:7">
      <c r="E451" s="4" t="s">
        <v>412</v>
      </c>
      <c r="F451" s="4" t="s">
        <v>1237</v>
      </c>
      <c r="G451" s="4" t="s">
        <v>1238</v>
      </c>
    </row>
    <row r="452" spans="5:7">
      <c r="E452" s="4" t="s">
        <v>412</v>
      </c>
      <c r="F452" s="4" t="s">
        <v>1239</v>
      </c>
      <c r="G452" s="4" t="s">
        <v>1240</v>
      </c>
    </row>
    <row r="453" spans="5:7">
      <c r="E453" s="4" t="s">
        <v>412</v>
      </c>
      <c r="F453" s="4" t="s">
        <v>1241</v>
      </c>
      <c r="G453" s="4" t="s">
        <v>1242</v>
      </c>
    </row>
    <row r="454" spans="5:7">
      <c r="E454" s="4" t="s">
        <v>412</v>
      </c>
      <c r="F454" s="4" t="s">
        <v>1243</v>
      </c>
      <c r="G454" s="4" t="s">
        <v>1244</v>
      </c>
    </row>
    <row r="455" spans="5:7">
      <c r="E455" s="4" t="s">
        <v>412</v>
      </c>
      <c r="F455" s="4" t="s">
        <v>1245</v>
      </c>
      <c r="G455" s="4" t="s">
        <v>1246</v>
      </c>
    </row>
    <row r="456" spans="5:7">
      <c r="E456" s="4" t="s">
        <v>412</v>
      </c>
      <c r="F456" s="4" t="s">
        <v>1247</v>
      </c>
      <c r="G456" s="4" t="s">
        <v>1248</v>
      </c>
    </row>
    <row r="457" spans="5:7">
      <c r="E457" s="4" t="s">
        <v>412</v>
      </c>
      <c r="F457" s="4" t="s">
        <v>1249</v>
      </c>
      <c r="G457" s="4" t="s">
        <v>1250</v>
      </c>
    </row>
    <row r="458" spans="5:7">
      <c r="E458" s="4" t="s">
        <v>412</v>
      </c>
      <c r="F458" s="4" t="s">
        <v>1251</v>
      </c>
      <c r="G458" s="4" t="s">
        <v>1252</v>
      </c>
    </row>
    <row r="459" spans="5:7">
      <c r="E459" s="4" t="s">
        <v>412</v>
      </c>
      <c r="F459" s="4" t="s">
        <v>1253</v>
      </c>
      <c r="G459" s="4" t="s">
        <v>1254</v>
      </c>
    </row>
    <row r="460" spans="5:7">
      <c r="E460" s="4" t="s">
        <v>412</v>
      </c>
      <c r="F460" s="4" t="s">
        <v>1255</v>
      </c>
      <c r="G460" s="4" t="s">
        <v>1256</v>
      </c>
    </row>
    <row r="461" spans="5:7">
      <c r="E461" s="4" t="s">
        <v>412</v>
      </c>
      <c r="F461" s="4" t="s">
        <v>1257</v>
      </c>
      <c r="G461" s="4" t="s">
        <v>1258</v>
      </c>
    </row>
    <row r="462" spans="5:7">
      <c r="E462" s="4" t="s">
        <v>412</v>
      </c>
      <c r="F462" s="4" t="s">
        <v>1259</v>
      </c>
      <c r="G462" s="4" t="s">
        <v>1260</v>
      </c>
    </row>
    <row r="463" spans="5:7">
      <c r="E463" s="4" t="s">
        <v>412</v>
      </c>
      <c r="F463" s="4" t="s">
        <v>1261</v>
      </c>
      <c r="G463" s="4" t="s">
        <v>1262</v>
      </c>
    </row>
    <row r="464" spans="5:7">
      <c r="E464" s="4" t="s">
        <v>412</v>
      </c>
      <c r="F464" s="4" t="s">
        <v>1263</v>
      </c>
      <c r="G464" s="4" t="s">
        <v>1264</v>
      </c>
    </row>
    <row r="465" spans="5:7">
      <c r="E465" s="4" t="s">
        <v>417</v>
      </c>
      <c r="F465" s="4" t="s">
        <v>243</v>
      </c>
      <c r="G465" s="4" t="s">
        <v>418</v>
      </c>
    </row>
    <row r="466" spans="5:7">
      <c r="E466" s="4" t="s">
        <v>417</v>
      </c>
      <c r="F466" s="4" t="s">
        <v>1265</v>
      </c>
      <c r="G466" s="4" t="s">
        <v>1266</v>
      </c>
    </row>
    <row r="467" spans="5:7">
      <c r="E467" s="4" t="s">
        <v>417</v>
      </c>
      <c r="F467" s="4" t="s">
        <v>1267</v>
      </c>
      <c r="G467" s="4" t="s">
        <v>1268</v>
      </c>
    </row>
    <row r="468" spans="5:7">
      <c r="E468" s="4" t="s">
        <v>417</v>
      </c>
      <c r="F468" s="4" t="s">
        <v>1269</v>
      </c>
      <c r="G468" s="4" t="s">
        <v>1270</v>
      </c>
    </row>
    <row r="469" spans="5:7">
      <c r="E469" s="4" t="s">
        <v>417</v>
      </c>
      <c r="F469" s="4" t="s">
        <v>1271</v>
      </c>
      <c r="G469" s="4" t="s">
        <v>1272</v>
      </c>
    </row>
    <row r="470" spans="5:7">
      <c r="E470" s="4" t="s">
        <v>417</v>
      </c>
      <c r="F470" s="4" t="s">
        <v>1273</v>
      </c>
      <c r="G470" s="4" t="s">
        <v>1274</v>
      </c>
    </row>
    <row r="471" spans="5:7">
      <c r="E471" s="4" t="s">
        <v>417</v>
      </c>
      <c r="F471" s="4" t="s">
        <v>1275</v>
      </c>
      <c r="G471" s="4" t="s">
        <v>1276</v>
      </c>
    </row>
    <row r="472" spans="5:7">
      <c r="E472" s="4" t="s">
        <v>417</v>
      </c>
      <c r="F472" s="4" t="s">
        <v>1277</v>
      </c>
      <c r="G472" s="4" t="s">
        <v>1278</v>
      </c>
    </row>
    <row r="473" spans="5:7">
      <c r="E473" s="4" t="s">
        <v>417</v>
      </c>
      <c r="F473" s="4" t="s">
        <v>1279</v>
      </c>
      <c r="G473" s="4" t="s">
        <v>1280</v>
      </c>
    </row>
    <row r="474" spans="5:7">
      <c r="E474" s="4" t="s">
        <v>417</v>
      </c>
      <c r="F474" s="4" t="s">
        <v>1281</v>
      </c>
      <c r="G474" s="4" t="s">
        <v>1282</v>
      </c>
    </row>
    <row r="475" spans="5:7">
      <c r="E475" s="4" t="s">
        <v>417</v>
      </c>
      <c r="F475" s="4" t="s">
        <v>1283</v>
      </c>
      <c r="G475" s="4" t="s">
        <v>1284</v>
      </c>
    </row>
    <row r="476" spans="5:7">
      <c r="E476" s="4" t="s">
        <v>417</v>
      </c>
      <c r="F476" s="4" t="s">
        <v>1285</v>
      </c>
      <c r="G476" s="4" t="s">
        <v>1286</v>
      </c>
    </row>
    <row r="477" spans="5:7">
      <c r="E477" s="4" t="s">
        <v>417</v>
      </c>
      <c r="F477" s="4" t="s">
        <v>1287</v>
      </c>
      <c r="G477" s="4" t="s">
        <v>1288</v>
      </c>
    </row>
    <row r="478" spans="5:7">
      <c r="E478" s="4" t="s">
        <v>417</v>
      </c>
      <c r="F478" s="4" t="s">
        <v>1289</v>
      </c>
      <c r="G478" s="4" t="s">
        <v>1290</v>
      </c>
    </row>
    <row r="479" spans="5:7">
      <c r="E479" s="4" t="s">
        <v>417</v>
      </c>
      <c r="F479" s="4" t="s">
        <v>1291</v>
      </c>
      <c r="G479" s="4" t="s">
        <v>1292</v>
      </c>
    </row>
    <row r="480" spans="5:7">
      <c r="E480" s="4" t="s">
        <v>422</v>
      </c>
      <c r="F480" s="4" t="s">
        <v>243</v>
      </c>
      <c r="G480" s="4" t="s">
        <v>423</v>
      </c>
    </row>
    <row r="481" spans="5:7">
      <c r="E481" s="4" t="s">
        <v>422</v>
      </c>
      <c r="F481" s="4" t="s">
        <v>1293</v>
      </c>
      <c r="G481" s="4" t="s">
        <v>1294</v>
      </c>
    </row>
    <row r="482" spans="5:7">
      <c r="E482" s="4" t="s">
        <v>422</v>
      </c>
      <c r="F482" s="4" t="s">
        <v>1295</v>
      </c>
      <c r="G482" s="4" t="s">
        <v>1296</v>
      </c>
    </row>
    <row r="483" spans="5:7">
      <c r="E483" s="4" t="s">
        <v>422</v>
      </c>
      <c r="F483" s="4" t="s">
        <v>1297</v>
      </c>
      <c r="G483" s="4" t="s">
        <v>1298</v>
      </c>
    </row>
    <row r="484" spans="5:7">
      <c r="E484" s="4" t="s">
        <v>422</v>
      </c>
      <c r="F484" s="4" t="s">
        <v>1299</v>
      </c>
      <c r="G484" s="4" t="s">
        <v>1300</v>
      </c>
    </row>
    <row r="485" spans="5:7">
      <c r="E485" s="4" t="s">
        <v>422</v>
      </c>
      <c r="F485" s="4" t="s">
        <v>1301</v>
      </c>
      <c r="G485" s="4" t="s">
        <v>1302</v>
      </c>
    </row>
    <row r="486" spans="5:7">
      <c r="E486" s="4" t="s">
        <v>422</v>
      </c>
      <c r="F486" s="4" t="s">
        <v>1303</v>
      </c>
      <c r="G486" s="4" t="s">
        <v>1304</v>
      </c>
    </row>
    <row r="487" spans="5:7">
      <c r="E487" s="4" t="s">
        <v>422</v>
      </c>
      <c r="F487" s="4" t="s">
        <v>1305</v>
      </c>
      <c r="G487" s="4" t="s">
        <v>1306</v>
      </c>
    </row>
    <row r="488" spans="5:7">
      <c r="E488" s="4" t="s">
        <v>422</v>
      </c>
      <c r="F488" s="4" t="s">
        <v>1307</v>
      </c>
      <c r="G488" s="4" t="s">
        <v>1308</v>
      </c>
    </row>
    <row r="489" spans="5:7">
      <c r="E489" s="4" t="s">
        <v>422</v>
      </c>
      <c r="F489" s="4" t="s">
        <v>1309</v>
      </c>
      <c r="G489" s="4" t="s">
        <v>1310</v>
      </c>
    </row>
    <row r="490" spans="5:7">
      <c r="E490" s="4" t="s">
        <v>422</v>
      </c>
      <c r="F490" s="4" t="s">
        <v>1311</v>
      </c>
      <c r="G490" s="4" t="s">
        <v>1312</v>
      </c>
    </row>
    <row r="491" spans="5:7">
      <c r="E491" s="4" t="s">
        <v>422</v>
      </c>
      <c r="F491" s="4" t="s">
        <v>1313</v>
      </c>
      <c r="G491" s="4" t="s">
        <v>1314</v>
      </c>
    </row>
    <row r="492" spans="5:7">
      <c r="E492" s="4" t="s">
        <v>425</v>
      </c>
      <c r="F492" s="4" t="s">
        <v>243</v>
      </c>
      <c r="G492" s="4" t="s">
        <v>426</v>
      </c>
    </row>
    <row r="493" spans="5:7">
      <c r="E493" s="4" t="s">
        <v>425</v>
      </c>
      <c r="F493" s="4" t="s">
        <v>1315</v>
      </c>
      <c r="G493" s="4" t="s">
        <v>1316</v>
      </c>
    </row>
    <row r="494" spans="5:7">
      <c r="E494" s="4" t="s">
        <v>425</v>
      </c>
      <c r="F494" s="4" t="s">
        <v>1317</v>
      </c>
      <c r="G494" s="4" t="s">
        <v>1318</v>
      </c>
    </row>
    <row r="495" spans="5:7">
      <c r="E495" s="4" t="s">
        <v>425</v>
      </c>
      <c r="F495" s="4" t="s">
        <v>1319</v>
      </c>
      <c r="G495" s="4" t="s">
        <v>1320</v>
      </c>
    </row>
    <row r="496" spans="5:7">
      <c r="E496" s="4" t="s">
        <v>425</v>
      </c>
      <c r="F496" s="4" t="s">
        <v>1321</v>
      </c>
      <c r="G496" s="4" t="s">
        <v>1322</v>
      </c>
    </row>
    <row r="497" spans="5:7">
      <c r="E497" s="4" t="s">
        <v>425</v>
      </c>
      <c r="F497" s="4" t="s">
        <v>1323</v>
      </c>
      <c r="G497" s="4" t="s">
        <v>1324</v>
      </c>
    </row>
    <row r="498" spans="5:7">
      <c r="E498" s="4" t="s">
        <v>425</v>
      </c>
      <c r="F498" s="4" t="s">
        <v>1325</v>
      </c>
      <c r="G498" s="4" t="s">
        <v>1326</v>
      </c>
    </row>
    <row r="499" spans="5:7">
      <c r="E499" s="4" t="s">
        <v>425</v>
      </c>
      <c r="F499" s="4" t="s">
        <v>1327</v>
      </c>
      <c r="G499" s="4" t="s">
        <v>1328</v>
      </c>
    </row>
    <row r="500" spans="5:7">
      <c r="E500" s="4" t="s">
        <v>425</v>
      </c>
      <c r="F500" s="4" t="s">
        <v>1329</v>
      </c>
      <c r="G500" s="4" t="s">
        <v>1330</v>
      </c>
    </row>
    <row r="501" spans="5:7">
      <c r="E501" s="4" t="s">
        <v>425</v>
      </c>
      <c r="F501" s="4" t="s">
        <v>1331</v>
      </c>
      <c r="G501" s="4" t="s">
        <v>1332</v>
      </c>
    </row>
    <row r="502" spans="5:7">
      <c r="E502" s="4" t="s">
        <v>425</v>
      </c>
      <c r="F502" s="4" t="s">
        <v>1333</v>
      </c>
      <c r="G502" s="4" t="s">
        <v>1334</v>
      </c>
    </row>
    <row r="503" spans="5:7">
      <c r="E503" s="4" t="s">
        <v>425</v>
      </c>
      <c r="F503" s="4" t="s">
        <v>1335</v>
      </c>
      <c r="G503" s="4" t="s">
        <v>1336</v>
      </c>
    </row>
    <row r="504" spans="5:7">
      <c r="E504" s="4" t="s">
        <v>425</v>
      </c>
      <c r="F504" s="4" t="s">
        <v>1337</v>
      </c>
      <c r="G504" s="4" t="s">
        <v>1338</v>
      </c>
    </row>
    <row r="505" spans="5:7">
      <c r="E505" s="4" t="s">
        <v>425</v>
      </c>
      <c r="F505" s="4" t="s">
        <v>1339</v>
      </c>
      <c r="G505" s="4" t="s">
        <v>1340</v>
      </c>
    </row>
    <row r="506" spans="5:7">
      <c r="E506" s="4" t="s">
        <v>425</v>
      </c>
      <c r="F506" s="4" t="s">
        <v>1341</v>
      </c>
      <c r="G506" s="4" t="s">
        <v>1342</v>
      </c>
    </row>
    <row r="507" spans="5:7">
      <c r="E507" s="4" t="s">
        <v>425</v>
      </c>
      <c r="F507" s="4" t="s">
        <v>1343</v>
      </c>
      <c r="G507" s="4" t="s">
        <v>1344</v>
      </c>
    </row>
    <row r="508" spans="5:7">
      <c r="E508" s="4" t="s">
        <v>425</v>
      </c>
      <c r="F508" s="4" t="s">
        <v>1345</v>
      </c>
      <c r="G508" s="4" t="s">
        <v>1346</v>
      </c>
    </row>
    <row r="509" spans="5:7">
      <c r="E509" s="4" t="s">
        <v>425</v>
      </c>
      <c r="F509" s="4" t="s">
        <v>1347</v>
      </c>
      <c r="G509" s="4" t="s">
        <v>1348</v>
      </c>
    </row>
    <row r="510" spans="5:7">
      <c r="E510" s="4" t="s">
        <v>430</v>
      </c>
      <c r="F510" s="4" t="s">
        <v>243</v>
      </c>
      <c r="G510" s="4" t="s">
        <v>431</v>
      </c>
    </row>
    <row r="511" spans="5:7">
      <c r="E511" s="4" t="s">
        <v>430</v>
      </c>
      <c r="F511" s="4" t="s">
        <v>1349</v>
      </c>
      <c r="G511" s="4" t="s">
        <v>1350</v>
      </c>
    </row>
    <row r="512" spans="5:7">
      <c r="E512" s="4" t="s">
        <v>430</v>
      </c>
      <c r="F512" s="4" t="s">
        <v>1351</v>
      </c>
      <c r="G512" s="4" t="s">
        <v>1352</v>
      </c>
    </row>
    <row r="513" spans="5:7">
      <c r="E513" s="4" t="s">
        <v>430</v>
      </c>
      <c r="F513" s="4" t="s">
        <v>1353</v>
      </c>
      <c r="G513" s="4" t="s">
        <v>1354</v>
      </c>
    </row>
    <row r="514" spans="5:7">
      <c r="E514" s="4" t="s">
        <v>430</v>
      </c>
      <c r="F514" s="4" t="s">
        <v>1355</v>
      </c>
      <c r="G514" s="4" t="s">
        <v>1356</v>
      </c>
    </row>
    <row r="515" spans="5:7">
      <c r="E515" s="4" t="s">
        <v>430</v>
      </c>
      <c r="F515" s="4" t="s">
        <v>1357</v>
      </c>
      <c r="G515" s="4" t="s">
        <v>1358</v>
      </c>
    </row>
    <row r="516" spans="5:7">
      <c r="E516" s="4" t="s">
        <v>430</v>
      </c>
      <c r="F516" s="4" t="s">
        <v>1359</v>
      </c>
      <c r="G516" s="4" t="s">
        <v>1360</v>
      </c>
    </row>
    <row r="517" spans="5:7">
      <c r="E517" s="4" t="s">
        <v>430</v>
      </c>
      <c r="F517" s="4" t="s">
        <v>1361</v>
      </c>
      <c r="G517" s="4" t="s">
        <v>1362</v>
      </c>
    </row>
    <row r="518" spans="5:7">
      <c r="E518" s="4" t="s">
        <v>430</v>
      </c>
      <c r="F518" s="4" t="s">
        <v>785</v>
      </c>
      <c r="G518" s="4" t="s">
        <v>1363</v>
      </c>
    </row>
    <row r="519" spans="5:7">
      <c r="E519" s="4" t="s">
        <v>430</v>
      </c>
      <c r="F519" s="4" t="s">
        <v>1364</v>
      </c>
      <c r="G519" s="4" t="s">
        <v>1365</v>
      </c>
    </row>
    <row r="520" spans="5:7">
      <c r="E520" s="4" t="s">
        <v>430</v>
      </c>
      <c r="F520" s="4" t="s">
        <v>1339</v>
      </c>
      <c r="G520" s="4" t="s">
        <v>1366</v>
      </c>
    </row>
    <row r="521" spans="5:7">
      <c r="E521" s="4" t="s">
        <v>430</v>
      </c>
      <c r="F521" s="4" t="s">
        <v>1367</v>
      </c>
      <c r="G521" s="4" t="s">
        <v>1368</v>
      </c>
    </row>
    <row r="522" spans="5:7">
      <c r="E522" s="4" t="s">
        <v>430</v>
      </c>
      <c r="F522" s="4" t="s">
        <v>1369</v>
      </c>
      <c r="G522" s="4" t="s">
        <v>1370</v>
      </c>
    </row>
    <row r="523" spans="5:7">
      <c r="E523" s="4" t="s">
        <v>430</v>
      </c>
      <c r="F523" s="4" t="s">
        <v>1371</v>
      </c>
      <c r="G523" s="4" t="s">
        <v>1372</v>
      </c>
    </row>
    <row r="524" spans="5:7">
      <c r="E524" s="4" t="s">
        <v>430</v>
      </c>
      <c r="F524" s="4" t="s">
        <v>1373</v>
      </c>
      <c r="G524" s="4" t="s">
        <v>1374</v>
      </c>
    </row>
    <row r="525" spans="5:7">
      <c r="E525" s="4" t="s">
        <v>430</v>
      </c>
      <c r="F525" s="4" t="s">
        <v>1375</v>
      </c>
      <c r="G525" s="4" t="s">
        <v>1376</v>
      </c>
    </row>
    <row r="526" spans="5:7">
      <c r="E526" s="4" t="s">
        <v>430</v>
      </c>
      <c r="F526" s="4" t="s">
        <v>1377</v>
      </c>
      <c r="G526" s="4" t="s">
        <v>1378</v>
      </c>
    </row>
    <row r="527" spans="5:7">
      <c r="E527" s="4" t="s">
        <v>435</v>
      </c>
      <c r="F527" s="4" t="s">
        <v>243</v>
      </c>
      <c r="G527" s="4" t="s">
        <v>436</v>
      </c>
    </row>
    <row r="528" spans="5:7">
      <c r="E528" s="4" t="s">
        <v>435</v>
      </c>
      <c r="F528" s="4" t="s">
        <v>1379</v>
      </c>
      <c r="G528" s="4" t="s">
        <v>1380</v>
      </c>
    </row>
    <row r="529" spans="5:7">
      <c r="E529" s="4" t="s">
        <v>435</v>
      </c>
      <c r="F529" s="4" t="s">
        <v>916</v>
      </c>
      <c r="G529" s="4" t="s">
        <v>1381</v>
      </c>
    </row>
    <row r="530" spans="5:7">
      <c r="E530" s="4" t="s">
        <v>435</v>
      </c>
      <c r="F530" s="4" t="s">
        <v>1382</v>
      </c>
      <c r="G530" s="4" t="s">
        <v>1383</v>
      </c>
    </row>
    <row r="531" spans="5:7">
      <c r="E531" s="4" t="s">
        <v>435</v>
      </c>
      <c r="F531" s="4" t="s">
        <v>1384</v>
      </c>
      <c r="G531" s="4" t="s">
        <v>1385</v>
      </c>
    </row>
    <row r="532" spans="5:7">
      <c r="E532" s="4" t="s">
        <v>435</v>
      </c>
      <c r="F532" s="4" t="s">
        <v>1386</v>
      </c>
      <c r="G532" s="4" t="s">
        <v>1387</v>
      </c>
    </row>
    <row r="533" spans="5:7">
      <c r="E533" s="4" t="s">
        <v>435</v>
      </c>
      <c r="F533" s="4" t="s">
        <v>350</v>
      </c>
      <c r="G533" s="4" t="s">
        <v>1388</v>
      </c>
    </row>
    <row r="534" spans="5:7">
      <c r="E534" s="4" t="s">
        <v>435</v>
      </c>
      <c r="F534" s="4" t="s">
        <v>1389</v>
      </c>
      <c r="G534" s="4" t="s">
        <v>1390</v>
      </c>
    </row>
    <row r="535" spans="5:7">
      <c r="E535" s="4" t="s">
        <v>435</v>
      </c>
      <c r="F535" s="4" t="s">
        <v>1391</v>
      </c>
      <c r="G535" s="4" t="s">
        <v>1392</v>
      </c>
    </row>
    <row r="536" spans="5:7">
      <c r="E536" s="4" t="s">
        <v>435</v>
      </c>
      <c r="F536" s="4" t="s">
        <v>1393</v>
      </c>
      <c r="G536" s="4" t="s">
        <v>1394</v>
      </c>
    </row>
    <row r="537" spans="5:7">
      <c r="E537" s="4" t="s">
        <v>440</v>
      </c>
      <c r="F537" s="4" t="s">
        <v>243</v>
      </c>
      <c r="G537" s="4" t="s">
        <v>441</v>
      </c>
    </row>
    <row r="538" spans="5:7">
      <c r="E538" s="4" t="s">
        <v>440</v>
      </c>
      <c r="F538" s="4" t="s">
        <v>1395</v>
      </c>
      <c r="G538" s="4" t="s">
        <v>1396</v>
      </c>
    </row>
    <row r="539" spans="5:7">
      <c r="E539" s="4" t="s">
        <v>440</v>
      </c>
      <c r="F539" s="4" t="s">
        <v>1397</v>
      </c>
      <c r="G539" s="4" t="s">
        <v>1398</v>
      </c>
    </row>
    <row r="540" spans="5:7">
      <c r="E540" s="4" t="s">
        <v>440</v>
      </c>
      <c r="F540" s="4" t="s">
        <v>1399</v>
      </c>
      <c r="G540" s="4" t="s">
        <v>1400</v>
      </c>
    </row>
    <row r="541" spans="5:7">
      <c r="E541" s="4" t="s">
        <v>440</v>
      </c>
      <c r="F541" s="4" t="s">
        <v>1401</v>
      </c>
      <c r="G541" s="4" t="s">
        <v>1402</v>
      </c>
    </row>
    <row r="542" spans="5:7">
      <c r="E542" s="4" t="s">
        <v>440</v>
      </c>
      <c r="F542" s="4" t="s">
        <v>1403</v>
      </c>
      <c r="G542" s="4" t="s">
        <v>1404</v>
      </c>
    </row>
    <row r="543" spans="5:7">
      <c r="E543" s="4" t="s">
        <v>440</v>
      </c>
      <c r="F543" s="4" t="s">
        <v>1405</v>
      </c>
      <c r="G543" s="4" t="s">
        <v>1406</v>
      </c>
    </row>
    <row r="544" spans="5:7">
      <c r="E544" s="4" t="s">
        <v>440</v>
      </c>
      <c r="F544" s="4" t="s">
        <v>1407</v>
      </c>
      <c r="G544" s="4" t="s">
        <v>1408</v>
      </c>
    </row>
    <row r="545" spans="5:7">
      <c r="E545" s="4" t="s">
        <v>440</v>
      </c>
      <c r="F545" s="4" t="s">
        <v>1409</v>
      </c>
      <c r="G545" s="4" t="s">
        <v>1410</v>
      </c>
    </row>
    <row r="546" spans="5:7">
      <c r="E546" s="4" t="s">
        <v>440</v>
      </c>
      <c r="F546" s="4" t="s">
        <v>1411</v>
      </c>
      <c r="G546" s="4" t="s">
        <v>1412</v>
      </c>
    </row>
    <row r="547" spans="5:7">
      <c r="E547" s="4" t="s">
        <v>440</v>
      </c>
      <c r="F547" s="4" t="s">
        <v>1413</v>
      </c>
      <c r="G547" s="4" t="s">
        <v>1414</v>
      </c>
    </row>
    <row r="548" spans="5:7">
      <c r="E548" s="4" t="s">
        <v>440</v>
      </c>
      <c r="F548" s="4" t="s">
        <v>1415</v>
      </c>
      <c r="G548" s="4" t="s">
        <v>1416</v>
      </c>
    </row>
    <row r="549" spans="5:7">
      <c r="E549" s="4" t="s">
        <v>440</v>
      </c>
      <c r="F549" s="4" t="s">
        <v>1417</v>
      </c>
      <c r="G549" s="4" t="s">
        <v>1418</v>
      </c>
    </row>
    <row r="550" spans="5:7">
      <c r="E550" s="4" t="s">
        <v>440</v>
      </c>
      <c r="F550" s="4" t="s">
        <v>1419</v>
      </c>
      <c r="G550" s="4" t="s">
        <v>1420</v>
      </c>
    </row>
    <row r="551" spans="5:7">
      <c r="E551" s="4" t="s">
        <v>440</v>
      </c>
      <c r="F551" s="4" t="s">
        <v>1421</v>
      </c>
      <c r="G551" s="4" t="s">
        <v>1422</v>
      </c>
    </row>
    <row r="552" spans="5:7">
      <c r="E552" s="4" t="s">
        <v>445</v>
      </c>
      <c r="F552" s="4" t="s">
        <v>243</v>
      </c>
      <c r="G552" s="4" t="s">
        <v>446</v>
      </c>
    </row>
    <row r="553" spans="5:7">
      <c r="E553" s="4" t="s">
        <v>445</v>
      </c>
      <c r="F553" s="4" t="s">
        <v>1423</v>
      </c>
      <c r="G553" s="4" t="s">
        <v>1424</v>
      </c>
    </row>
    <row r="554" spans="5:7">
      <c r="E554" s="4" t="s">
        <v>445</v>
      </c>
      <c r="F554" s="4" t="s">
        <v>1425</v>
      </c>
      <c r="G554" s="4" t="s">
        <v>1426</v>
      </c>
    </row>
    <row r="555" spans="5:7">
      <c r="E555" s="4" t="s">
        <v>445</v>
      </c>
      <c r="F555" s="4" t="s">
        <v>350</v>
      </c>
      <c r="G555" s="4" t="s">
        <v>1427</v>
      </c>
    </row>
    <row r="556" spans="5:7">
      <c r="E556" s="4" t="s">
        <v>445</v>
      </c>
      <c r="F556" s="4" t="s">
        <v>1428</v>
      </c>
      <c r="G556" s="4" t="s">
        <v>1429</v>
      </c>
    </row>
    <row r="557" spans="5:7">
      <c r="E557" s="4" t="s">
        <v>445</v>
      </c>
      <c r="F557" s="4" t="s">
        <v>1430</v>
      </c>
      <c r="G557" s="4" t="s">
        <v>1431</v>
      </c>
    </row>
    <row r="558" spans="5:7">
      <c r="E558" s="4" t="s">
        <v>445</v>
      </c>
      <c r="F558" s="4" t="s">
        <v>1432</v>
      </c>
      <c r="G558" s="4" t="s">
        <v>1433</v>
      </c>
    </row>
    <row r="559" spans="5:7">
      <c r="E559" s="4" t="s">
        <v>445</v>
      </c>
      <c r="F559" s="4" t="s">
        <v>1434</v>
      </c>
      <c r="G559" s="4" t="s">
        <v>1435</v>
      </c>
    </row>
    <row r="560" spans="5:7">
      <c r="E560" s="4" t="s">
        <v>445</v>
      </c>
      <c r="F560" s="4" t="s">
        <v>1436</v>
      </c>
      <c r="G560" s="4" t="s">
        <v>1437</v>
      </c>
    </row>
    <row r="561" spans="5:7">
      <c r="E561" s="4" t="s">
        <v>445</v>
      </c>
      <c r="F561" s="4" t="s">
        <v>1005</v>
      </c>
      <c r="G561" s="4" t="s">
        <v>1438</v>
      </c>
    </row>
    <row r="562" spans="5:7">
      <c r="E562" s="4" t="s">
        <v>445</v>
      </c>
      <c r="F562" s="4" t="s">
        <v>1439</v>
      </c>
      <c r="G562" s="4" t="s">
        <v>1440</v>
      </c>
    </row>
    <row r="563" spans="5:7">
      <c r="E563" s="4" t="s">
        <v>445</v>
      </c>
      <c r="F563" s="4" t="s">
        <v>1147</v>
      </c>
      <c r="G563" s="4" t="s">
        <v>1441</v>
      </c>
    </row>
    <row r="564" spans="5:7">
      <c r="E564" s="4" t="s">
        <v>445</v>
      </c>
      <c r="F564" s="4" t="s">
        <v>1442</v>
      </c>
      <c r="G564" s="4" t="s">
        <v>1443</v>
      </c>
    </row>
    <row r="565" spans="5:7">
      <c r="E565" s="4" t="s">
        <v>445</v>
      </c>
      <c r="F565" s="4" t="s">
        <v>1444</v>
      </c>
      <c r="G565" s="4" t="s">
        <v>1445</v>
      </c>
    </row>
    <row r="566" spans="5:7">
      <c r="E566" s="4" t="s">
        <v>445</v>
      </c>
      <c r="F566" s="4" t="s">
        <v>1446</v>
      </c>
      <c r="G566" s="4" t="s">
        <v>1447</v>
      </c>
    </row>
    <row r="567" spans="5:7">
      <c r="E567" s="4" t="s">
        <v>445</v>
      </c>
      <c r="F567" s="4" t="s">
        <v>1448</v>
      </c>
      <c r="G567" s="4" t="s">
        <v>1449</v>
      </c>
    </row>
    <row r="568" spans="5:7">
      <c r="E568" s="4" t="s">
        <v>445</v>
      </c>
      <c r="F568" s="4" t="s">
        <v>1450</v>
      </c>
      <c r="G568" s="4" t="s">
        <v>1451</v>
      </c>
    </row>
    <row r="569" spans="5:7">
      <c r="E569" s="4" t="s">
        <v>445</v>
      </c>
      <c r="F569" s="4" t="s">
        <v>1452</v>
      </c>
      <c r="G569" s="4" t="s">
        <v>1453</v>
      </c>
    </row>
    <row r="570" spans="5:7">
      <c r="E570" s="4" t="s">
        <v>445</v>
      </c>
      <c r="F570" s="4" t="s">
        <v>1179</v>
      </c>
      <c r="G570" s="4" t="s">
        <v>1454</v>
      </c>
    </row>
    <row r="571" spans="5:7">
      <c r="E571" s="4" t="s">
        <v>445</v>
      </c>
      <c r="F571" s="4" t="s">
        <v>1455</v>
      </c>
      <c r="G571" s="4" t="s">
        <v>1456</v>
      </c>
    </row>
    <row r="572" spans="5:7">
      <c r="E572" s="4" t="s">
        <v>445</v>
      </c>
      <c r="F572" s="4" t="s">
        <v>1457</v>
      </c>
      <c r="G572" s="4" t="s">
        <v>1458</v>
      </c>
    </row>
    <row r="573" spans="5:7">
      <c r="E573" s="4" t="s">
        <v>450</v>
      </c>
      <c r="F573" s="4" t="s">
        <v>243</v>
      </c>
      <c r="G573" s="4" t="s">
        <v>451</v>
      </c>
    </row>
    <row r="574" spans="5:7">
      <c r="E574" s="4" t="s">
        <v>450</v>
      </c>
      <c r="F574" s="4" t="s">
        <v>1459</v>
      </c>
      <c r="G574" s="4" t="s">
        <v>1460</v>
      </c>
    </row>
    <row r="575" spans="5:7">
      <c r="E575" s="4" t="s">
        <v>450</v>
      </c>
      <c r="F575" s="4" t="s">
        <v>1461</v>
      </c>
      <c r="G575" s="4" t="s">
        <v>1462</v>
      </c>
    </row>
    <row r="576" spans="5:7">
      <c r="E576" s="4" t="s">
        <v>450</v>
      </c>
      <c r="F576" s="4" t="s">
        <v>1463</v>
      </c>
      <c r="G576" s="4" t="s">
        <v>1464</v>
      </c>
    </row>
    <row r="577" spans="5:7">
      <c r="E577" s="4" t="s">
        <v>450</v>
      </c>
      <c r="F577" s="4" t="s">
        <v>1465</v>
      </c>
      <c r="G577" s="4" t="s">
        <v>1466</v>
      </c>
    </row>
    <row r="578" spans="5:7">
      <c r="E578" s="4" t="s">
        <v>450</v>
      </c>
      <c r="F578" s="4" t="s">
        <v>1467</v>
      </c>
      <c r="G578" s="4" t="s">
        <v>1468</v>
      </c>
    </row>
    <row r="579" spans="5:7">
      <c r="E579" s="4" t="s">
        <v>450</v>
      </c>
      <c r="F579" s="4" t="s">
        <v>1469</v>
      </c>
      <c r="G579" s="4" t="s">
        <v>1470</v>
      </c>
    </row>
    <row r="580" spans="5:7">
      <c r="E580" s="4" t="s">
        <v>450</v>
      </c>
      <c r="F580" s="4" t="s">
        <v>1471</v>
      </c>
      <c r="G580" s="4" t="s">
        <v>1472</v>
      </c>
    </row>
    <row r="581" spans="5:7">
      <c r="E581" s="4" t="s">
        <v>450</v>
      </c>
      <c r="F581" s="4" t="s">
        <v>1473</v>
      </c>
      <c r="G581" s="4" t="s">
        <v>1474</v>
      </c>
    </row>
    <row r="582" spans="5:7">
      <c r="E582" s="4" t="s">
        <v>450</v>
      </c>
      <c r="F582" s="4" t="s">
        <v>1475</v>
      </c>
      <c r="G582" s="4" t="s">
        <v>1476</v>
      </c>
    </row>
    <row r="583" spans="5:7">
      <c r="E583" s="4" t="s">
        <v>450</v>
      </c>
      <c r="F583" s="4" t="s">
        <v>1477</v>
      </c>
      <c r="G583" s="4" t="s">
        <v>1478</v>
      </c>
    </row>
    <row r="584" spans="5:7">
      <c r="E584" s="4" t="s">
        <v>450</v>
      </c>
      <c r="F584" s="4" t="s">
        <v>1479</v>
      </c>
      <c r="G584" s="4" t="s">
        <v>1480</v>
      </c>
    </row>
    <row r="585" spans="5:7">
      <c r="E585" s="4" t="s">
        <v>450</v>
      </c>
      <c r="F585" s="4" t="s">
        <v>1481</v>
      </c>
      <c r="G585" s="4" t="s">
        <v>1482</v>
      </c>
    </row>
    <row r="586" spans="5:7">
      <c r="E586" s="4" t="s">
        <v>455</v>
      </c>
      <c r="F586" s="4" t="s">
        <v>243</v>
      </c>
      <c r="G586" s="4" t="s">
        <v>456</v>
      </c>
    </row>
    <row r="587" spans="5:7">
      <c r="E587" s="4" t="s">
        <v>455</v>
      </c>
      <c r="F587" s="4" t="s">
        <v>1483</v>
      </c>
      <c r="G587" s="4" t="s">
        <v>1484</v>
      </c>
    </row>
    <row r="588" spans="5:7">
      <c r="E588" s="4" t="s">
        <v>455</v>
      </c>
      <c r="F588" s="4" t="s">
        <v>1485</v>
      </c>
      <c r="G588" s="4" t="s">
        <v>1486</v>
      </c>
    </row>
    <row r="589" spans="5:7">
      <c r="E589" s="4" t="s">
        <v>455</v>
      </c>
      <c r="F589" s="4" t="s">
        <v>1487</v>
      </c>
      <c r="G589" s="4" t="s">
        <v>1488</v>
      </c>
    </row>
    <row r="590" spans="5:7">
      <c r="E590" s="4" t="s">
        <v>455</v>
      </c>
      <c r="F590" s="4" t="s">
        <v>1489</v>
      </c>
      <c r="G590" s="4" t="s">
        <v>1490</v>
      </c>
    </row>
    <row r="591" spans="5:7">
      <c r="E591" s="4" t="s">
        <v>455</v>
      </c>
      <c r="F591" s="4" t="s">
        <v>1491</v>
      </c>
      <c r="G591" s="4" t="s">
        <v>1492</v>
      </c>
    </row>
    <row r="592" spans="5:7">
      <c r="E592" s="4" t="s">
        <v>455</v>
      </c>
      <c r="F592" s="4" t="s">
        <v>1493</v>
      </c>
      <c r="G592" s="4" t="s">
        <v>1494</v>
      </c>
    </row>
    <row r="593" spans="5:7">
      <c r="E593" s="4" t="s">
        <v>455</v>
      </c>
      <c r="F593" s="4" t="s">
        <v>1495</v>
      </c>
      <c r="G593" s="4" t="s">
        <v>1496</v>
      </c>
    </row>
    <row r="594" spans="5:7">
      <c r="E594" s="4" t="s">
        <v>455</v>
      </c>
      <c r="F594" s="4" t="s">
        <v>1497</v>
      </c>
      <c r="G594" s="4" t="s">
        <v>1498</v>
      </c>
    </row>
    <row r="595" spans="5:7">
      <c r="E595" s="4" t="s">
        <v>455</v>
      </c>
      <c r="F595" s="4" t="s">
        <v>1499</v>
      </c>
      <c r="G595" s="4" t="s">
        <v>1500</v>
      </c>
    </row>
    <row r="596" spans="5:7">
      <c r="E596" s="4" t="s">
        <v>455</v>
      </c>
      <c r="F596" s="4" t="s">
        <v>1501</v>
      </c>
      <c r="G596" s="4" t="s">
        <v>1502</v>
      </c>
    </row>
    <row r="597" spans="5:7">
      <c r="E597" s="4" t="s">
        <v>455</v>
      </c>
      <c r="F597" s="4" t="s">
        <v>1503</v>
      </c>
      <c r="G597" s="4" t="s">
        <v>1504</v>
      </c>
    </row>
    <row r="598" spans="5:7">
      <c r="E598" s="4" t="s">
        <v>455</v>
      </c>
      <c r="F598" s="4" t="s">
        <v>1505</v>
      </c>
      <c r="G598" s="4" t="s">
        <v>1506</v>
      </c>
    </row>
    <row r="599" spans="5:7">
      <c r="E599" s="4" t="s">
        <v>460</v>
      </c>
      <c r="F599" s="4" t="s">
        <v>243</v>
      </c>
      <c r="G599" s="4" t="s">
        <v>461</v>
      </c>
    </row>
    <row r="600" spans="5:7">
      <c r="E600" s="4" t="s">
        <v>460</v>
      </c>
      <c r="F600" s="4" t="s">
        <v>1507</v>
      </c>
      <c r="G600" s="4" t="s">
        <v>1508</v>
      </c>
    </row>
    <row r="601" spans="5:7">
      <c r="E601" s="4" t="s">
        <v>460</v>
      </c>
      <c r="F601" s="4" t="s">
        <v>1509</v>
      </c>
      <c r="G601" s="4" t="s">
        <v>1510</v>
      </c>
    </row>
    <row r="602" spans="5:7">
      <c r="E602" s="4" t="s">
        <v>460</v>
      </c>
      <c r="F602" s="4" t="s">
        <v>1511</v>
      </c>
      <c r="G602" s="4" t="s">
        <v>1512</v>
      </c>
    </row>
    <row r="603" spans="5:7">
      <c r="E603" s="4" t="s">
        <v>460</v>
      </c>
      <c r="F603" s="4" t="s">
        <v>1513</v>
      </c>
      <c r="G603" s="4" t="s">
        <v>1514</v>
      </c>
    </row>
    <row r="604" spans="5:7">
      <c r="E604" s="4" t="s">
        <v>460</v>
      </c>
      <c r="F604" s="4" t="s">
        <v>1515</v>
      </c>
      <c r="G604" s="4" t="s">
        <v>1516</v>
      </c>
    </row>
    <row r="605" spans="5:7">
      <c r="E605" s="4" t="s">
        <v>460</v>
      </c>
      <c r="F605" s="4" t="s">
        <v>1517</v>
      </c>
      <c r="G605" s="4" t="s">
        <v>1518</v>
      </c>
    </row>
    <row r="606" spans="5:7">
      <c r="E606" s="4" t="s">
        <v>460</v>
      </c>
      <c r="F606" s="4" t="s">
        <v>1519</v>
      </c>
      <c r="G606" s="4" t="s">
        <v>1520</v>
      </c>
    </row>
    <row r="607" spans="5:7">
      <c r="E607" s="4" t="s">
        <v>460</v>
      </c>
      <c r="F607" s="4" t="s">
        <v>1521</v>
      </c>
      <c r="G607" s="4" t="s">
        <v>1522</v>
      </c>
    </row>
    <row r="608" spans="5:7">
      <c r="E608" s="4" t="s">
        <v>460</v>
      </c>
      <c r="F608" s="4" t="s">
        <v>1523</v>
      </c>
      <c r="G608" s="4" t="s">
        <v>1524</v>
      </c>
    </row>
    <row r="609" spans="5:7">
      <c r="E609" s="4" t="s">
        <v>460</v>
      </c>
      <c r="F609" s="4" t="s">
        <v>1525</v>
      </c>
      <c r="G609" s="4" t="s">
        <v>1526</v>
      </c>
    </row>
    <row r="610" spans="5:7">
      <c r="E610" s="4" t="s">
        <v>460</v>
      </c>
      <c r="F610" s="4" t="s">
        <v>1527</v>
      </c>
      <c r="G610" s="4" t="s">
        <v>1528</v>
      </c>
    </row>
    <row r="611" spans="5:7">
      <c r="E611" s="4" t="s">
        <v>460</v>
      </c>
      <c r="F611" s="4" t="s">
        <v>1529</v>
      </c>
      <c r="G611" s="4" t="s">
        <v>1530</v>
      </c>
    </row>
    <row r="612" spans="5:7">
      <c r="E612" s="4" t="s">
        <v>460</v>
      </c>
      <c r="F612" s="4" t="s">
        <v>1531</v>
      </c>
      <c r="G612" s="4" t="s">
        <v>1532</v>
      </c>
    </row>
    <row r="613" spans="5:7">
      <c r="E613" s="4" t="s">
        <v>460</v>
      </c>
      <c r="F613" s="4" t="s">
        <v>1533</v>
      </c>
      <c r="G613" s="4" t="s">
        <v>1534</v>
      </c>
    </row>
    <row r="614" spans="5:7">
      <c r="E614" s="4" t="s">
        <v>460</v>
      </c>
      <c r="F614" s="4" t="s">
        <v>872</v>
      </c>
      <c r="G614" s="4" t="s">
        <v>1535</v>
      </c>
    </row>
    <row r="615" spans="5:7">
      <c r="E615" s="4" t="s">
        <v>460</v>
      </c>
      <c r="F615" s="4" t="s">
        <v>1536</v>
      </c>
      <c r="G615" s="4" t="s">
        <v>1537</v>
      </c>
    </row>
    <row r="616" spans="5:7">
      <c r="E616" s="4" t="s">
        <v>460</v>
      </c>
      <c r="F616" s="4" t="s">
        <v>1538</v>
      </c>
      <c r="G616" s="4" t="s">
        <v>1539</v>
      </c>
    </row>
    <row r="617" spans="5:7">
      <c r="E617" s="4" t="s">
        <v>465</v>
      </c>
      <c r="F617" s="4" t="s">
        <v>243</v>
      </c>
      <c r="G617" s="4" t="s">
        <v>466</v>
      </c>
    </row>
    <row r="618" spans="5:7">
      <c r="E618" s="4" t="s">
        <v>465</v>
      </c>
      <c r="F618" s="4" t="s">
        <v>1540</v>
      </c>
      <c r="G618" s="4" t="s">
        <v>1541</v>
      </c>
    </row>
    <row r="619" spans="5:7">
      <c r="E619" s="4" t="s">
        <v>465</v>
      </c>
      <c r="F619" s="4" t="s">
        <v>1542</v>
      </c>
      <c r="G619" s="4" t="s">
        <v>1543</v>
      </c>
    </row>
    <row r="620" spans="5:7">
      <c r="E620" s="4" t="s">
        <v>465</v>
      </c>
      <c r="F620" s="4" t="s">
        <v>1544</v>
      </c>
      <c r="G620" s="4" t="s">
        <v>1545</v>
      </c>
    </row>
    <row r="621" spans="5:7">
      <c r="E621" s="4" t="s">
        <v>465</v>
      </c>
      <c r="F621" s="4" t="s">
        <v>1546</v>
      </c>
      <c r="G621" s="4" t="s">
        <v>1547</v>
      </c>
    </row>
    <row r="622" spans="5:7">
      <c r="E622" s="4" t="s">
        <v>465</v>
      </c>
      <c r="F622" s="4" t="s">
        <v>1548</v>
      </c>
      <c r="G622" s="4" t="s">
        <v>1549</v>
      </c>
    </row>
    <row r="623" spans="5:7">
      <c r="E623" s="4" t="s">
        <v>465</v>
      </c>
      <c r="F623" s="4" t="s">
        <v>1550</v>
      </c>
      <c r="G623" s="4" t="s">
        <v>1551</v>
      </c>
    </row>
    <row r="624" spans="5:7">
      <c r="E624" s="4" t="s">
        <v>465</v>
      </c>
      <c r="F624" s="4" t="s">
        <v>1552</v>
      </c>
      <c r="G624" s="4" t="s">
        <v>1553</v>
      </c>
    </row>
    <row r="625" spans="5:7">
      <c r="E625" s="4" t="s">
        <v>465</v>
      </c>
      <c r="F625" s="4" t="s">
        <v>1554</v>
      </c>
      <c r="G625" s="4" t="s">
        <v>1555</v>
      </c>
    </row>
    <row r="626" spans="5:7">
      <c r="E626" s="4" t="s">
        <v>465</v>
      </c>
      <c r="F626" s="4" t="s">
        <v>1556</v>
      </c>
      <c r="G626" s="4" t="s">
        <v>1557</v>
      </c>
    </row>
    <row r="627" spans="5:7">
      <c r="E627" s="4" t="s">
        <v>465</v>
      </c>
      <c r="F627" s="4" t="s">
        <v>1558</v>
      </c>
      <c r="G627" s="4" t="s">
        <v>1559</v>
      </c>
    </row>
    <row r="628" spans="5:7">
      <c r="E628" s="4" t="s">
        <v>465</v>
      </c>
      <c r="F628" s="4" t="s">
        <v>1560</v>
      </c>
      <c r="G628" s="4" t="s">
        <v>1561</v>
      </c>
    </row>
    <row r="629" spans="5:7">
      <c r="E629" s="4" t="s">
        <v>465</v>
      </c>
      <c r="F629" s="4" t="s">
        <v>1562</v>
      </c>
      <c r="G629" s="4" t="s">
        <v>1563</v>
      </c>
    </row>
    <row r="630" spans="5:7">
      <c r="E630" s="4" t="s">
        <v>470</v>
      </c>
      <c r="F630" s="4" t="s">
        <v>243</v>
      </c>
      <c r="G630" s="4" t="s">
        <v>471</v>
      </c>
    </row>
    <row r="631" spans="5:7">
      <c r="E631" s="4" t="s">
        <v>470</v>
      </c>
      <c r="F631" s="4" t="s">
        <v>1564</v>
      </c>
      <c r="G631" s="4" t="s">
        <v>1565</v>
      </c>
    </row>
    <row r="632" spans="5:7">
      <c r="E632" s="4" t="s">
        <v>470</v>
      </c>
      <c r="F632" s="4" t="s">
        <v>1566</v>
      </c>
      <c r="G632" s="4" t="s">
        <v>1567</v>
      </c>
    </row>
    <row r="633" spans="5:7">
      <c r="E633" s="4" t="s">
        <v>470</v>
      </c>
      <c r="F633" s="4" t="s">
        <v>1568</v>
      </c>
      <c r="G633" s="4" t="s">
        <v>1569</v>
      </c>
    </row>
    <row r="634" spans="5:7">
      <c r="E634" s="4" t="s">
        <v>470</v>
      </c>
      <c r="F634" s="4" t="s">
        <v>1570</v>
      </c>
      <c r="G634" s="4" t="s">
        <v>1571</v>
      </c>
    </row>
    <row r="635" spans="5:7">
      <c r="E635" s="4" t="s">
        <v>470</v>
      </c>
      <c r="F635" s="4" t="s">
        <v>1572</v>
      </c>
      <c r="G635" s="4" t="s">
        <v>1573</v>
      </c>
    </row>
    <row r="636" spans="5:7">
      <c r="E636" s="4" t="s">
        <v>470</v>
      </c>
      <c r="F636" s="4" t="s">
        <v>1574</v>
      </c>
      <c r="G636" s="4" t="s">
        <v>1575</v>
      </c>
    </row>
    <row r="637" spans="5:7">
      <c r="E637" s="4" t="s">
        <v>470</v>
      </c>
      <c r="F637" s="4" t="s">
        <v>1576</v>
      </c>
      <c r="G637" s="4" t="s">
        <v>1577</v>
      </c>
    </row>
    <row r="638" spans="5:7">
      <c r="E638" s="4" t="s">
        <v>470</v>
      </c>
      <c r="F638" s="4" t="s">
        <v>1578</v>
      </c>
      <c r="G638" s="4" t="s">
        <v>1579</v>
      </c>
    </row>
    <row r="639" spans="5:7">
      <c r="E639" s="4" t="s">
        <v>470</v>
      </c>
      <c r="F639" s="4" t="s">
        <v>1580</v>
      </c>
      <c r="G639" s="4" t="s">
        <v>1581</v>
      </c>
    </row>
    <row r="640" spans="5:7">
      <c r="E640" s="4" t="s">
        <v>470</v>
      </c>
      <c r="F640" s="4" t="s">
        <v>1582</v>
      </c>
      <c r="G640" s="4" t="s">
        <v>1583</v>
      </c>
    </row>
    <row r="641" spans="5:7">
      <c r="E641" s="4" t="s">
        <v>470</v>
      </c>
      <c r="F641" s="4" t="s">
        <v>1584</v>
      </c>
      <c r="G641" s="4" t="s">
        <v>1585</v>
      </c>
    </row>
    <row r="642" spans="5:7">
      <c r="E642" s="4" t="s">
        <v>470</v>
      </c>
      <c r="F642" s="4" t="s">
        <v>1586</v>
      </c>
      <c r="G642" s="4" t="s">
        <v>1587</v>
      </c>
    </row>
    <row r="643" spans="5:7">
      <c r="E643" s="4" t="s">
        <v>470</v>
      </c>
      <c r="F643" s="4" t="s">
        <v>1588</v>
      </c>
      <c r="G643" s="4" t="s">
        <v>1589</v>
      </c>
    </row>
    <row r="644" spans="5:7">
      <c r="E644" s="4" t="s">
        <v>470</v>
      </c>
      <c r="F644" s="4" t="s">
        <v>1590</v>
      </c>
      <c r="G644" s="4" t="s">
        <v>1591</v>
      </c>
    </row>
    <row r="645" spans="5:7">
      <c r="E645" s="4" t="s">
        <v>475</v>
      </c>
      <c r="F645" s="4" t="s">
        <v>243</v>
      </c>
      <c r="G645" s="4" t="s">
        <v>476</v>
      </c>
    </row>
    <row r="646" spans="5:7">
      <c r="E646" s="4" t="s">
        <v>475</v>
      </c>
      <c r="F646" s="4" t="s">
        <v>807</v>
      </c>
      <c r="G646" s="4" t="s">
        <v>1592</v>
      </c>
    </row>
    <row r="647" spans="5:7">
      <c r="E647" s="4" t="s">
        <v>475</v>
      </c>
      <c r="F647" s="4" t="s">
        <v>674</v>
      </c>
      <c r="G647" s="4" t="s">
        <v>1593</v>
      </c>
    </row>
    <row r="648" spans="5:7">
      <c r="E648" s="4" t="s">
        <v>475</v>
      </c>
      <c r="F648" s="4" t="s">
        <v>1594</v>
      </c>
      <c r="G648" s="4" t="s">
        <v>1595</v>
      </c>
    </row>
    <row r="649" spans="5:7">
      <c r="E649" s="4" t="s">
        <v>475</v>
      </c>
      <c r="F649" s="4" t="s">
        <v>1596</v>
      </c>
      <c r="G649" s="4" t="s">
        <v>1597</v>
      </c>
    </row>
    <row r="650" spans="5:7">
      <c r="E650" s="4" t="s">
        <v>475</v>
      </c>
      <c r="F650" s="4" t="s">
        <v>1598</v>
      </c>
      <c r="G650" s="4" t="s">
        <v>1599</v>
      </c>
    </row>
    <row r="651" spans="5:7">
      <c r="E651" s="4" t="s">
        <v>475</v>
      </c>
      <c r="F651" s="4" t="s">
        <v>1600</v>
      </c>
      <c r="G651" s="4" t="s">
        <v>1601</v>
      </c>
    </row>
    <row r="652" spans="5:7">
      <c r="E652" s="4" t="s">
        <v>475</v>
      </c>
      <c r="F652" s="4" t="s">
        <v>1602</v>
      </c>
      <c r="G652" s="4" t="s">
        <v>1603</v>
      </c>
    </row>
    <row r="653" spans="5:7">
      <c r="E653" s="4" t="s">
        <v>475</v>
      </c>
      <c r="F653" s="4" t="s">
        <v>1604</v>
      </c>
      <c r="G653" s="4" t="s">
        <v>1605</v>
      </c>
    </row>
    <row r="654" spans="5:7">
      <c r="E654" s="4" t="s">
        <v>475</v>
      </c>
      <c r="F654" s="4" t="s">
        <v>1606</v>
      </c>
      <c r="G654" s="4" t="s">
        <v>1607</v>
      </c>
    </row>
    <row r="655" spans="5:7">
      <c r="E655" s="4" t="s">
        <v>475</v>
      </c>
      <c r="F655" s="4" t="s">
        <v>1608</v>
      </c>
      <c r="G655" s="4" t="s">
        <v>1609</v>
      </c>
    </row>
    <row r="656" spans="5:7">
      <c r="E656" s="4" t="s">
        <v>475</v>
      </c>
      <c r="F656" s="4" t="s">
        <v>1610</v>
      </c>
      <c r="G656" s="4" t="s">
        <v>1611</v>
      </c>
    </row>
    <row r="657" spans="5:7">
      <c r="E657" s="4" t="s">
        <v>475</v>
      </c>
      <c r="F657" s="4" t="s">
        <v>1612</v>
      </c>
      <c r="G657" s="4" t="s">
        <v>1613</v>
      </c>
    </row>
    <row r="658" spans="5:7">
      <c r="E658" s="4" t="s">
        <v>475</v>
      </c>
      <c r="F658" s="4" t="s">
        <v>1614</v>
      </c>
      <c r="G658" s="4" t="s">
        <v>1615</v>
      </c>
    </row>
    <row r="659" spans="5:7">
      <c r="E659" s="4" t="s">
        <v>475</v>
      </c>
      <c r="F659" s="4" t="s">
        <v>1616</v>
      </c>
      <c r="G659" s="4" t="s">
        <v>1617</v>
      </c>
    </row>
    <row r="660" spans="5:7">
      <c r="E660" s="4" t="s">
        <v>475</v>
      </c>
      <c r="F660" s="4" t="s">
        <v>1618</v>
      </c>
      <c r="G660" s="4" t="s">
        <v>1619</v>
      </c>
    </row>
    <row r="661" spans="5:7">
      <c r="E661" s="4" t="s">
        <v>480</v>
      </c>
      <c r="F661" s="4" t="s">
        <v>243</v>
      </c>
      <c r="G661" s="4" t="s">
        <v>481</v>
      </c>
    </row>
    <row r="662" spans="5:7">
      <c r="E662" s="4" t="s">
        <v>480</v>
      </c>
      <c r="F662" s="4" t="s">
        <v>1620</v>
      </c>
      <c r="G662" s="4" t="s">
        <v>1621</v>
      </c>
    </row>
    <row r="663" spans="5:7">
      <c r="E663" s="4" t="s">
        <v>480</v>
      </c>
      <c r="F663" s="4" t="s">
        <v>1622</v>
      </c>
      <c r="G663" s="4" t="s">
        <v>1623</v>
      </c>
    </row>
    <row r="664" spans="5:7">
      <c r="E664" s="4" t="s">
        <v>480</v>
      </c>
      <c r="F664" s="4" t="s">
        <v>1624</v>
      </c>
      <c r="G664" s="4" t="s">
        <v>1625</v>
      </c>
    </row>
    <row r="665" spans="5:7">
      <c r="E665" s="4" t="s">
        <v>480</v>
      </c>
      <c r="F665" s="4" t="s">
        <v>1626</v>
      </c>
      <c r="G665" s="4" t="s">
        <v>1627</v>
      </c>
    </row>
    <row r="666" spans="5:7">
      <c r="E666" s="4" t="s">
        <v>480</v>
      </c>
      <c r="F666" s="4" t="s">
        <v>1405</v>
      </c>
      <c r="G666" s="4" t="s">
        <v>1628</v>
      </c>
    </row>
    <row r="667" spans="5:7">
      <c r="E667" s="4" t="s">
        <v>480</v>
      </c>
      <c r="F667" s="4" t="s">
        <v>1629</v>
      </c>
      <c r="G667" s="4" t="s">
        <v>1630</v>
      </c>
    </row>
    <row r="668" spans="5:7">
      <c r="E668" s="4" t="s">
        <v>480</v>
      </c>
      <c r="F668" s="4" t="s">
        <v>1631</v>
      </c>
      <c r="G668" s="4" t="s">
        <v>1632</v>
      </c>
    </row>
    <row r="669" spans="5:7">
      <c r="E669" s="4" t="s">
        <v>480</v>
      </c>
      <c r="F669" s="4" t="s">
        <v>1633</v>
      </c>
      <c r="G669" s="4" t="s">
        <v>1634</v>
      </c>
    </row>
    <row r="670" spans="5:7">
      <c r="E670" s="4" t="s">
        <v>480</v>
      </c>
      <c r="F670" s="4" t="s">
        <v>872</v>
      </c>
      <c r="G670" s="4" t="s">
        <v>1635</v>
      </c>
    </row>
    <row r="671" spans="5:7">
      <c r="E671" s="4" t="s">
        <v>480</v>
      </c>
      <c r="F671" s="4" t="s">
        <v>1636</v>
      </c>
      <c r="G671" s="4" t="s">
        <v>1637</v>
      </c>
    </row>
    <row r="672" spans="5:7">
      <c r="E672" s="4" t="s">
        <v>480</v>
      </c>
      <c r="F672" s="4" t="s">
        <v>1638</v>
      </c>
      <c r="G672" s="4" t="s">
        <v>1639</v>
      </c>
    </row>
    <row r="673" spans="5:7">
      <c r="E673" s="4" t="s">
        <v>480</v>
      </c>
      <c r="F673" s="4" t="s">
        <v>1640</v>
      </c>
      <c r="G673" s="4" t="s">
        <v>1641</v>
      </c>
    </row>
    <row r="674" spans="5:7">
      <c r="E674" s="4" t="s">
        <v>485</v>
      </c>
      <c r="F674" s="4" t="s">
        <v>243</v>
      </c>
      <c r="G674" s="4" t="s">
        <v>486</v>
      </c>
    </row>
    <row r="675" spans="5:7">
      <c r="E675" s="4" t="s">
        <v>485</v>
      </c>
      <c r="F675" s="4" t="s">
        <v>1642</v>
      </c>
      <c r="G675" s="4" t="s">
        <v>1643</v>
      </c>
    </row>
    <row r="676" spans="5:7">
      <c r="E676" s="4" t="s">
        <v>485</v>
      </c>
      <c r="F676" s="4" t="s">
        <v>1644</v>
      </c>
      <c r="G676" s="4" t="s">
        <v>1645</v>
      </c>
    </row>
    <row r="677" spans="5:7">
      <c r="E677" s="4" t="s">
        <v>485</v>
      </c>
      <c r="F677" s="4" t="s">
        <v>1646</v>
      </c>
      <c r="G677" s="4" t="s">
        <v>1647</v>
      </c>
    </row>
    <row r="678" spans="5:7">
      <c r="E678" s="4" t="s">
        <v>485</v>
      </c>
      <c r="F678" s="4" t="s">
        <v>1648</v>
      </c>
      <c r="G678" s="4" t="s">
        <v>1649</v>
      </c>
    </row>
    <row r="679" spans="5:7">
      <c r="E679" s="4" t="s">
        <v>485</v>
      </c>
      <c r="F679" s="4" t="s">
        <v>1650</v>
      </c>
      <c r="G679" s="4" t="s">
        <v>1651</v>
      </c>
    </row>
    <row r="680" spans="5:7">
      <c r="E680" s="4" t="s">
        <v>485</v>
      </c>
      <c r="F680" s="4" t="s">
        <v>1652</v>
      </c>
      <c r="G680" s="4" t="s">
        <v>1653</v>
      </c>
    </row>
    <row r="681" spans="5:7">
      <c r="E681" s="4" t="s">
        <v>485</v>
      </c>
      <c r="F681" s="4" t="s">
        <v>1654</v>
      </c>
      <c r="G681" s="4" t="s">
        <v>1655</v>
      </c>
    </row>
    <row r="682" spans="5:7">
      <c r="E682" s="4" t="s">
        <v>485</v>
      </c>
      <c r="F682" s="4" t="s">
        <v>1656</v>
      </c>
      <c r="G682" s="4" t="s">
        <v>1657</v>
      </c>
    </row>
    <row r="683" spans="5:7">
      <c r="E683" s="4" t="s">
        <v>485</v>
      </c>
      <c r="F683" s="4" t="s">
        <v>1658</v>
      </c>
      <c r="G683" s="4" t="s">
        <v>1659</v>
      </c>
    </row>
    <row r="684" spans="5:7">
      <c r="E684" s="4" t="s">
        <v>485</v>
      </c>
      <c r="F684" s="4" t="s">
        <v>1660</v>
      </c>
      <c r="G684" s="4" t="s">
        <v>1661</v>
      </c>
    </row>
    <row r="685" spans="5:7">
      <c r="E685" s="4" t="s">
        <v>485</v>
      </c>
      <c r="F685" s="4" t="s">
        <v>872</v>
      </c>
      <c r="G685" s="4" t="s">
        <v>1662</v>
      </c>
    </row>
    <row r="686" spans="5:7">
      <c r="E686" s="4" t="s">
        <v>485</v>
      </c>
      <c r="F686" s="4" t="s">
        <v>1663</v>
      </c>
      <c r="G686" s="4" t="s">
        <v>1664</v>
      </c>
    </row>
    <row r="687" spans="5:7">
      <c r="E687" s="4" t="s">
        <v>485</v>
      </c>
      <c r="F687" s="4" t="s">
        <v>1665</v>
      </c>
      <c r="G687" s="4" t="s">
        <v>1666</v>
      </c>
    </row>
    <row r="688" spans="5:7">
      <c r="E688" s="4" t="s">
        <v>485</v>
      </c>
      <c r="F688" s="4" t="s">
        <v>1667</v>
      </c>
      <c r="G688" s="4" t="s">
        <v>1668</v>
      </c>
    </row>
    <row r="689" spans="5:7">
      <c r="E689" s="4" t="s">
        <v>485</v>
      </c>
      <c r="F689" s="4" t="s">
        <v>1669</v>
      </c>
      <c r="G689" s="4" t="s">
        <v>1670</v>
      </c>
    </row>
    <row r="690" spans="5:7">
      <c r="E690" s="4" t="s">
        <v>485</v>
      </c>
      <c r="F690" s="4" t="s">
        <v>1671</v>
      </c>
      <c r="G690" s="4" t="s">
        <v>1672</v>
      </c>
    </row>
    <row r="691" spans="5:7">
      <c r="E691" s="4" t="s">
        <v>488</v>
      </c>
      <c r="F691" s="4" t="s">
        <v>243</v>
      </c>
      <c r="G691" s="4" t="s">
        <v>489</v>
      </c>
    </row>
    <row r="692" spans="5:7">
      <c r="E692" s="4" t="s">
        <v>488</v>
      </c>
      <c r="F692" s="4" t="s">
        <v>1673</v>
      </c>
      <c r="G692" s="4" t="s">
        <v>1674</v>
      </c>
    </row>
    <row r="693" spans="5:7">
      <c r="E693" s="4" t="s">
        <v>488</v>
      </c>
      <c r="F693" s="4" t="s">
        <v>1675</v>
      </c>
      <c r="G693" s="4" t="s">
        <v>1676</v>
      </c>
    </row>
    <row r="694" spans="5:7">
      <c r="E694" s="4" t="s">
        <v>488</v>
      </c>
      <c r="F694" s="4" t="s">
        <v>1677</v>
      </c>
      <c r="G694" s="4" t="s">
        <v>1678</v>
      </c>
    </row>
    <row r="695" spans="5:7">
      <c r="E695" s="4" t="s">
        <v>488</v>
      </c>
      <c r="F695" s="4" t="s">
        <v>1679</v>
      </c>
      <c r="G695" s="4" t="s">
        <v>1680</v>
      </c>
    </row>
    <row r="696" spans="5:7">
      <c r="E696" s="4" t="s">
        <v>488</v>
      </c>
      <c r="F696" s="4" t="s">
        <v>1681</v>
      </c>
      <c r="G696" s="4" t="s">
        <v>1682</v>
      </c>
    </row>
    <row r="697" spans="5:7">
      <c r="E697" s="4" t="s">
        <v>488</v>
      </c>
      <c r="F697" s="4" t="s">
        <v>1683</v>
      </c>
      <c r="G697" s="4" t="s">
        <v>1684</v>
      </c>
    </row>
    <row r="698" spans="5:7">
      <c r="E698" s="4" t="s">
        <v>488</v>
      </c>
      <c r="F698" s="4" t="s">
        <v>1685</v>
      </c>
      <c r="G698" s="4" t="s">
        <v>1686</v>
      </c>
    </row>
    <row r="699" spans="5:7">
      <c r="E699" s="4" t="s">
        <v>488</v>
      </c>
      <c r="F699" s="4" t="s">
        <v>1687</v>
      </c>
      <c r="G699" s="4" t="s">
        <v>1688</v>
      </c>
    </row>
    <row r="700" spans="5:7">
      <c r="E700" s="4" t="s">
        <v>488</v>
      </c>
      <c r="F700" s="4" t="s">
        <v>1689</v>
      </c>
      <c r="G700" s="4" t="s">
        <v>1690</v>
      </c>
    </row>
    <row r="701" spans="5:7">
      <c r="E701" s="4" t="s">
        <v>488</v>
      </c>
      <c r="F701" s="4" t="s">
        <v>1691</v>
      </c>
      <c r="G701" s="4" t="s">
        <v>1692</v>
      </c>
    </row>
    <row r="702" spans="5:7">
      <c r="E702" s="4" t="s">
        <v>488</v>
      </c>
      <c r="F702" s="4" t="s">
        <v>1693</v>
      </c>
      <c r="G702" s="4" t="s">
        <v>1694</v>
      </c>
    </row>
    <row r="703" spans="5:7">
      <c r="E703" s="4" t="s">
        <v>488</v>
      </c>
      <c r="F703" s="4" t="s">
        <v>1695</v>
      </c>
      <c r="G703" s="4" t="s">
        <v>1696</v>
      </c>
    </row>
    <row r="704" spans="5:7">
      <c r="E704" s="4" t="s">
        <v>488</v>
      </c>
      <c r="F704" s="4" t="s">
        <v>1697</v>
      </c>
      <c r="G704" s="4" t="s">
        <v>1698</v>
      </c>
    </row>
    <row r="705" spans="5:7">
      <c r="E705" s="4" t="s">
        <v>488</v>
      </c>
      <c r="F705" s="4" t="s">
        <v>1699</v>
      </c>
      <c r="G705" s="4" t="s">
        <v>1700</v>
      </c>
    </row>
    <row r="706" spans="5:7">
      <c r="E706" s="4" t="s">
        <v>488</v>
      </c>
      <c r="F706" s="4" t="s">
        <v>1701</v>
      </c>
      <c r="G706" s="4" t="s">
        <v>1702</v>
      </c>
    </row>
    <row r="707" spans="5:7">
      <c r="E707" s="4" t="s">
        <v>493</v>
      </c>
      <c r="F707" s="4" t="s">
        <v>243</v>
      </c>
      <c r="G707" s="4" t="s">
        <v>494</v>
      </c>
    </row>
    <row r="708" spans="5:7">
      <c r="E708" s="4" t="s">
        <v>493</v>
      </c>
      <c r="F708" s="4" t="s">
        <v>1703</v>
      </c>
      <c r="G708" s="4" t="s">
        <v>1704</v>
      </c>
    </row>
    <row r="709" spans="5:7">
      <c r="E709" s="4" t="s">
        <v>493</v>
      </c>
      <c r="F709" s="4" t="s">
        <v>1705</v>
      </c>
      <c r="G709" s="4" t="s">
        <v>1706</v>
      </c>
    </row>
    <row r="710" spans="5:7">
      <c r="E710" s="4" t="s">
        <v>493</v>
      </c>
      <c r="F710" s="4" t="s">
        <v>1707</v>
      </c>
      <c r="G710" s="4" t="s">
        <v>1708</v>
      </c>
    </row>
    <row r="711" spans="5:7">
      <c r="E711" s="4" t="s">
        <v>493</v>
      </c>
      <c r="F711" s="4" t="s">
        <v>1709</v>
      </c>
      <c r="G711" s="4" t="s">
        <v>1710</v>
      </c>
    </row>
    <row r="712" spans="5:7">
      <c r="E712" s="4" t="s">
        <v>493</v>
      </c>
      <c r="F712" s="4" t="s">
        <v>1711</v>
      </c>
      <c r="G712" s="4" t="s">
        <v>1712</v>
      </c>
    </row>
    <row r="713" spans="5:7">
      <c r="E713" s="4" t="s">
        <v>493</v>
      </c>
      <c r="F713" s="4" t="s">
        <v>1713</v>
      </c>
      <c r="G713" s="4" t="s">
        <v>1714</v>
      </c>
    </row>
    <row r="714" spans="5:7">
      <c r="E714" s="4" t="s">
        <v>493</v>
      </c>
      <c r="F714" s="4" t="s">
        <v>1715</v>
      </c>
      <c r="G714" s="4" t="s">
        <v>1716</v>
      </c>
    </row>
    <row r="715" spans="5:7">
      <c r="E715" s="4" t="s">
        <v>493</v>
      </c>
      <c r="F715" s="4" t="s">
        <v>1717</v>
      </c>
      <c r="G715" s="4" t="s">
        <v>1718</v>
      </c>
    </row>
    <row r="716" spans="5:7">
      <c r="E716" s="4" t="s">
        <v>493</v>
      </c>
      <c r="F716" s="4" t="s">
        <v>1719</v>
      </c>
      <c r="G716" s="4" t="s">
        <v>1720</v>
      </c>
    </row>
    <row r="717" spans="5:7">
      <c r="E717" s="4" t="s">
        <v>493</v>
      </c>
      <c r="F717" s="4" t="s">
        <v>1721</v>
      </c>
      <c r="G717" s="4" t="s">
        <v>1722</v>
      </c>
    </row>
    <row r="718" spans="5:7">
      <c r="E718" s="4" t="s">
        <v>493</v>
      </c>
      <c r="F718" s="4" t="s">
        <v>1723</v>
      </c>
      <c r="G718" s="4" t="s">
        <v>1724</v>
      </c>
    </row>
    <row r="719" spans="5:7">
      <c r="E719" s="4" t="s">
        <v>493</v>
      </c>
      <c r="F719" s="4" t="s">
        <v>785</v>
      </c>
      <c r="G719" s="4" t="s">
        <v>1725</v>
      </c>
    </row>
    <row r="720" spans="5:7">
      <c r="E720" s="4" t="s">
        <v>493</v>
      </c>
      <c r="F720" s="4" t="s">
        <v>903</v>
      </c>
      <c r="G720" s="4" t="s">
        <v>1726</v>
      </c>
    </row>
    <row r="721" spans="5:7">
      <c r="E721" s="4" t="s">
        <v>493</v>
      </c>
      <c r="F721" s="4" t="s">
        <v>1727</v>
      </c>
      <c r="G721" s="4" t="s">
        <v>1728</v>
      </c>
    </row>
    <row r="722" spans="5:7">
      <c r="E722" s="4" t="s">
        <v>493</v>
      </c>
      <c r="F722" s="4" t="s">
        <v>872</v>
      </c>
      <c r="G722" s="4" t="s">
        <v>1729</v>
      </c>
    </row>
    <row r="723" spans="5:7">
      <c r="E723" s="4" t="s">
        <v>493</v>
      </c>
      <c r="F723" s="4" t="s">
        <v>1730</v>
      </c>
      <c r="G723" s="4" t="s">
        <v>1731</v>
      </c>
    </row>
    <row r="724" spans="5:7">
      <c r="E724" s="4" t="s">
        <v>493</v>
      </c>
      <c r="F724" s="4" t="s">
        <v>1732</v>
      </c>
      <c r="G724" s="4" t="s">
        <v>1733</v>
      </c>
    </row>
    <row r="725" spans="5:7">
      <c r="E725" s="4" t="s">
        <v>493</v>
      </c>
      <c r="F725" s="4" t="s">
        <v>1734</v>
      </c>
      <c r="G725" s="4" t="s">
        <v>1735</v>
      </c>
    </row>
    <row r="726" spans="5:7">
      <c r="E726" s="4" t="s">
        <v>493</v>
      </c>
      <c r="F726" s="4" t="s">
        <v>1736</v>
      </c>
      <c r="G726" s="4" t="s">
        <v>1737</v>
      </c>
    </row>
    <row r="727" spans="5:7">
      <c r="E727" s="4" t="s">
        <v>493</v>
      </c>
      <c r="F727" s="4" t="s">
        <v>1738</v>
      </c>
      <c r="G727" s="4" t="s">
        <v>1739</v>
      </c>
    </row>
    <row r="728" spans="5:7">
      <c r="E728" s="4" t="s">
        <v>498</v>
      </c>
      <c r="F728" s="4" t="s">
        <v>243</v>
      </c>
      <c r="G728" s="4" t="s">
        <v>499</v>
      </c>
    </row>
    <row r="729" spans="5:7">
      <c r="E729" s="4" t="s">
        <v>498</v>
      </c>
      <c r="F729" s="4" t="s">
        <v>1564</v>
      </c>
      <c r="G729" s="4" t="s">
        <v>1740</v>
      </c>
    </row>
    <row r="730" spans="5:7">
      <c r="E730" s="4" t="s">
        <v>498</v>
      </c>
      <c r="F730" s="4" t="s">
        <v>1741</v>
      </c>
      <c r="G730" s="4" t="s">
        <v>1742</v>
      </c>
    </row>
    <row r="731" spans="5:7">
      <c r="E731" s="4" t="s">
        <v>498</v>
      </c>
      <c r="F731" s="4" t="s">
        <v>1743</v>
      </c>
      <c r="G731" s="4" t="s">
        <v>1744</v>
      </c>
    </row>
    <row r="732" spans="5:7">
      <c r="E732" s="4" t="s">
        <v>498</v>
      </c>
      <c r="F732" s="4" t="s">
        <v>1745</v>
      </c>
      <c r="G732" s="4" t="s">
        <v>1746</v>
      </c>
    </row>
    <row r="733" spans="5:7">
      <c r="E733" s="4" t="s">
        <v>498</v>
      </c>
      <c r="F733" s="4" t="s">
        <v>1747</v>
      </c>
      <c r="G733" s="4" t="s">
        <v>1748</v>
      </c>
    </row>
    <row r="734" spans="5:7">
      <c r="E734" s="4" t="s">
        <v>498</v>
      </c>
      <c r="F734" s="4" t="s">
        <v>1749</v>
      </c>
      <c r="G734" s="4" t="s">
        <v>1750</v>
      </c>
    </row>
    <row r="735" spans="5:7">
      <c r="E735" s="4" t="s">
        <v>498</v>
      </c>
      <c r="F735" s="4" t="s">
        <v>1751</v>
      </c>
      <c r="G735" s="4" t="s">
        <v>1752</v>
      </c>
    </row>
    <row r="736" spans="5:7">
      <c r="E736" s="4" t="s">
        <v>498</v>
      </c>
      <c r="F736" s="4" t="s">
        <v>1753</v>
      </c>
      <c r="G736" s="4" t="s">
        <v>1754</v>
      </c>
    </row>
    <row r="737" spans="5:7">
      <c r="E737" s="4" t="s">
        <v>498</v>
      </c>
      <c r="F737" s="4" t="s">
        <v>1755</v>
      </c>
      <c r="G737" s="4" t="s">
        <v>1756</v>
      </c>
    </row>
    <row r="738" spans="5:7">
      <c r="E738" s="4" t="s">
        <v>498</v>
      </c>
      <c r="F738" s="4" t="s">
        <v>1757</v>
      </c>
      <c r="G738" s="4" t="s">
        <v>1758</v>
      </c>
    </row>
    <row r="739" spans="5:7">
      <c r="E739" s="4" t="s">
        <v>498</v>
      </c>
      <c r="F739" s="4" t="s">
        <v>1759</v>
      </c>
      <c r="G739" s="4" t="s">
        <v>1760</v>
      </c>
    </row>
    <row r="740" spans="5:7">
      <c r="E740" s="4" t="s">
        <v>498</v>
      </c>
      <c r="F740" s="4" t="s">
        <v>1761</v>
      </c>
      <c r="G740" s="4" t="s">
        <v>1762</v>
      </c>
    </row>
    <row r="741" spans="5:7">
      <c r="E741" s="4" t="s">
        <v>498</v>
      </c>
      <c r="F741" s="4" t="s">
        <v>1763</v>
      </c>
      <c r="G741" s="4" t="s">
        <v>1764</v>
      </c>
    </row>
    <row r="742" spans="5:7">
      <c r="E742" s="4" t="s">
        <v>503</v>
      </c>
      <c r="F742" s="4" t="s">
        <v>243</v>
      </c>
      <c r="G742" s="4" t="s">
        <v>504</v>
      </c>
    </row>
    <row r="743" spans="5:7">
      <c r="E743" s="4" t="s">
        <v>503</v>
      </c>
      <c r="F743" s="4" t="s">
        <v>1227</v>
      </c>
      <c r="G743" s="4" t="s">
        <v>1765</v>
      </c>
    </row>
    <row r="744" spans="5:7">
      <c r="E744" s="4" t="s">
        <v>503</v>
      </c>
      <c r="F744" s="4" t="s">
        <v>1766</v>
      </c>
      <c r="G744" s="4" t="s">
        <v>1767</v>
      </c>
    </row>
    <row r="745" spans="5:7">
      <c r="E745" s="4" t="s">
        <v>503</v>
      </c>
      <c r="F745" s="4" t="s">
        <v>1768</v>
      </c>
      <c r="G745" s="4" t="s">
        <v>1769</v>
      </c>
    </row>
    <row r="746" spans="5:7">
      <c r="E746" s="4" t="s">
        <v>503</v>
      </c>
      <c r="F746" s="4" t="s">
        <v>1770</v>
      </c>
      <c r="G746" s="4" t="s">
        <v>1771</v>
      </c>
    </row>
    <row r="747" spans="5:7">
      <c r="E747" s="4" t="s">
        <v>503</v>
      </c>
      <c r="F747" s="4" t="s">
        <v>1772</v>
      </c>
      <c r="G747" s="4" t="s">
        <v>1773</v>
      </c>
    </row>
    <row r="748" spans="5:7">
      <c r="E748" s="4" t="s">
        <v>503</v>
      </c>
      <c r="F748" s="4" t="s">
        <v>1774</v>
      </c>
      <c r="G748" s="4" t="s">
        <v>1775</v>
      </c>
    </row>
    <row r="749" spans="5:7">
      <c r="E749" s="4" t="s">
        <v>503</v>
      </c>
      <c r="F749" s="4" t="s">
        <v>1776</v>
      </c>
      <c r="G749" s="4" t="s">
        <v>1777</v>
      </c>
    </row>
    <row r="750" spans="5:7">
      <c r="E750" s="4" t="s">
        <v>503</v>
      </c>
      <c r="F750" s="4" t="s">
        <v>1778</v>
      </c>
      <c r="G750" s="4" t="s">
        <v>1779</v>
      </c>
    </row>
    <row r="751" spans="5:7">
      <c r="E751" s="4" t="s">
        <v>503</v>
      </c>
      <c r="F751" s="4" t="s">
        <v>1780</v>
      </c>
      <c r="G751" s="4" t="s">
        <v>1781</v>
      </c>
    </row>
    <row r="752" spans="5:7">
      <c r="E752" s="4" t="s">
        <v>503</v>
      </c>
      <c r="F752" s="4" t="s">
        <v>1782</v>
      </c>
      <c r="G752" s="4" t="s">
        <v>1783</v>
      </c>
    </row>
    <row r="753" spans="5:7">
      <c r="E753" s="4" t="s">
        <v>503</v>
      </c>
      <c r="F753" s="4" t="s">
        <v>1784</v>
      </c>
      <c r="G753" s="4" t="s">
        <v>1785</v>
      </c>
    </row>
    <row r="754" spans="5:7">
      <c r="E754" s="4" t="s">
        <v>503</v>
      </c>
      <c r="F754" s="4" t="s">
        <v>785</v>
      </c>
      <c r="G754" s="4" t="s">
        <v>1786</v>
      </c>
    </row>
    <row r="755" spans="5:7">
      <c r="E755" s="4" t="s">
        <v>503</v>
      </c>
      <c r="F755" s="4" t="s">
        <v>1285</v>
      </c>
      <c r="G755" s="4" t="s">
        <v>1787</v>
      </c>
    </row>
    <row r="756" spans="5:7">
      <c r="E756" s="4" t="s">
        <v>503</v>
      </c>
      <c r="F756" s="4" t="s">
        <v>1788</v>
      </c>
      <c r="G756" s="4" t="s">
        <v>1789</v>
      </c>
    </row>
    <row r="757" spans="5:7">
      <c r="E757" s="4" t="s">
        <v>503</v>
      </c>
      <c r="F757" s="4" t="s">
        <v>1790</v>
      </c>
      <c r="G757" s="4" t="s">
        <v>1791</v>
      </c>
    </row>
    <row r="758" spans="5:7">
      <c r="E758" s="4" t="s">
        <v>503</v>
      </c>
      <c r="F758" s="4" t="s">
        <v>1792</v>
      </c>
      <c r="G758" s="4" t="s">
        <v>1793</v>
      </c>
    </row>
    <row r="759" spans="5:7">
      <c r="E759" s="4" t="s">
        <v>503</v>
      </c>
      <c r="F759" s="4" t="s">
        <v>1794</v>
      </c>
      <c r="G759" s="4" t="s">
        <v>1795</v>
      </c>
    </row>
    <row r="760" spans="5:7">
      <c r="E760" s="4" t="s">
        <v>503</v>
      </c>
      <c r="F760" s="4" t="s">
        <v>1796</v>
      </c>
      <c r="G760" s="4" t="s">
        <v>1797</v>
      </c>
    </row>
    <row r="761" spans="5:7">
      <c r="E761" s="4" t="s">
        <v>503</v>
      </c>
      <c r="F761" s="4" t="s">
        <v>1798</v>
      </c>
      <c r="G761" s="4" t="s">
        <v>1799</v>
      </c>
    </row>
    <row r="762" spans="5:7">
      <c r="E762" s="4" t="s">
        <v>508</v>
      </c>
      <c r="F762" s="4" t="s">
        <v>243</v>
      </c>
      <c r="G762" s="4" t="s">
        <v>509</v>
      </c>
    </row>
    <row r="763" spans="5:7">
      <c r="E763" s="4" t="s">
        <v>508</v>
      </c>
      <c r="F763" s="4" t="s">
        <v>1800</v>
      </c>
      <c r="G763" s="4" t="s">
        <v>1801</v>
      </c>
    </row>
    <row r="764" spans="5:7">
      <c r="E764" s="4" t="s">
        <v>508</v>
      </c>
      <c r="F764" s="4" t="s">
        <v>856</v>
      </c>
      <c r="G764" s="4" t="s">
        <v>1802</v>
      </c>
    </row>
    <row r="765" spans="5:7">
      <c r="E765" s="4" t="s">
        <v>508</v>
      </c>
      <c r="F765" s="4" t="s">
        <v>1803</v>
      </c>
      <c r="G765" s="4" t="s">
        <v>1804</v>
      </c>
    </row>
    <row r="766" spans="5:7">
      <c r="E766" s="4" t="s">
        <v>508</v>
      </c>
      <c r="F766" s="4" t="s">
        <v>862</v>
      </c>
      <c r="G766" s="4" t="s">
        <v>1805</v>
      </c>
    </row>
    <row r="767" spans="5:7">
      <c r="E767" s="4" t="s">
        <v>508</v>
      </c>
      <c r="F767" s="4" t="s">
        <v>1806</v>
      </c>
      <c r="G767" s="4" t="s">
        <v>1807</v>
      </c>
    </row>
    <row r="768" spans="5:7">
      <c r="E768" s="4" t="s">
        <v>508</v>
      </c>
      <c r="F768" s="4" t="s">
        <v>1808</v>
      </c>
      <c r="G768" s="4" t="s">
        <v>1809</v>
      </c>
    </row>
    <row r="769" spans="5:7">
      <c r="E769" s="4" t="s">
        <v>508</v>
      </c>
      <c r="F769" s="4" t="s">
        <v>1810</v>
      </c>
      <c r="G769" s="4" t="s">
        <v>1811</v>
      </c>
    </row>
    <row r="770" spans="5:7">
      <c r="E770" s="4" t="s">
        <v>508</v>
      </c>
      <c r="F770" s="4" t="s">
        <v>1812</v>
      </c>
      <c r="G770" s="4" t="s">
        <v>1813</v>
      </c>
    </row>
    <row r="771" spans="5:7">
      <c r="E771" s="4" t="s">
        <v>508</v>
      </c>
      <c r="F771" s="4" t="s">
        <v>1717</v>
      </c>
      <c r="G771" s="4" t="s">
        <v>1814</v>
      </c>
    </row>
    <row r="772" spans="5:7">
      <c r="E772" s="4" t="s">
        <v>508</v>
      </c>
      <c r="F772" s="4" t="s">
        <v>1815</v>
      </c>
      <c r="G772" s="4" t="s">
        <v>1816</v>
      </c>
    </row>
    <row r="773" spans="5:7">
      <c r="E773" s="4" t="s">
        <v>508</v>
      </c>
      <c r="F773" s="4" t="s">
        <v>569</v>
      </c>
      <c r="G773" s="4" t="s">
        <v>1817</v>
      </c>
    </row>
    <row r="774" spans="5:7">
      <c r="E774" s="4" t="s">
        <v>508</v>
      </c>
      <c r="F774" s="4" t="s">
        <v>785</v>
      </c>
      <c r="G774" s="4" t="s">
        <v>1818</v>
      </c>
    </row>
    <row r="775" spans="5:7">
      <c r="E775" s="4" t="s">
        <v>508</v>
      </c>
      <c r="F775" s="4" t="s">
        <v>1819</v>
      </c>
      <c r="G775" s="4" t="s">
        <v>1820</v>
      </c>
    </row>
    <row r="776" spans="5:7">
      <c r="E776" s="4" t="s">
        <v>508</v>
      </c>
      <c r="F776" s="4" t="s">
        <v>1821</v>
      </c>
      <c r="G776" s="4" t="s">
        <v>1822</v>
      </c>
    </row>
    <row r="777" spans="5:7">
      <c r="E777" s="4" t="s">
        <v>508</v>
      </c>
      <c r="F777" s="4" t="s">
        <v>1823</v>
      </c>
      <c r="G777" s="4" t="s">
        <v>1824</v>
      </c>
    </row>
    <row r="778" spans="5:7">
      <c r="E778" s="4" t="s">
        <v>508</v>
      </c>
      <c r="F778" s="4" t="s">
        <v>1825</v>
      </c>
      <c r="G778" s="4" t="s">
        <v>1826</v>
      </c>
    </row>
    <row r="779" spans="5:7">
      <c r="E779" s="4" t="s">
        <v>508</v>
      </c>
      <c r="F779" s="4" t="s">
        <v>1827</v>
      </c>
      <c r="G779" s="4" t="s">
        <v>1828</v>
      </c>
    </row>
    <row r="780" spans="5:7">
      <c r="E780" s="4" t="s">
        <v>508</v>
      </c>
      <c r="F780" s="4" t="s">
        <v>1829</v>
      </c>
      <c r="G780" s="4" t="s">
        <v>1830</v>
      </c>
    </row>
    <row r="781" spans="5:7">
      <c r="E781" s="4" t="s">
        <v>508</v>
      </c>
      <c r="F781" s="4" t="s">
        <v>1831</v>
      </c>
      <c r="G781" s="4" t="s">
        <v>1832</v>
      </c>
    </row>
    <row r="782" spans="5:7">
      <c r="E782" s="4" t="s">
        <v>513</v>
      </c>
      <c r="F782" s="4" t="s">
        <v>243</v>
      </c>
      <c r="G782" s="4" t="s">
        <v>514</v>
      </c>
    </row>
    <row r="783" spans="5:7">
      <c r="E783" s="4" t="s">
        <v>513</v>
      </c>
      <c r="F783" s="4" t="s">
        <v>252</v>
      </c>
      <c r="G783" s="4" t="s">
        <v>1833</v>
      </c>
    </row>
    <row r="784" spans="5:7">
      <c r="E784" s="4" t="s">
        <v>513</v>
      </c>
      <c r="F784" s="4" t="s">
        <v>1834</v>
      </c>
      <c r="G784" s="4" t="s">
        <v>1835</v>
      </c>
    </row>
    <row r="785" spans="5:7">
      <c r="E785" s="4" t="s">
        <v>513</v>
      </c>
      <c r="F785" s="4" t="s">
        <v>1836</v>
      </c>
      <c r="G785" s="4" t="s">
        <v>1837</v>
      </c>
    </row>
    <row r="786" spans="5:7">
      <c r="E786" s="4" t="s">
        <v>513</v>
      </c>
      <c r="F786" s="4" t="s">
        <v>1838</v>
      </c>
      <c r="G786" s="4" t="s">
        <v>1839</v>
      </c>
    </row>
    <row r="787" spans="5:7">
      <c r="E787" s="4" t="s">
        <v>513</v>
      </c>
      <c r="F787" s="4" t="s">
        <v>1600</v>
      </c>
      <c r="G787" s="4" t="s">
        <v>1840</v>
      </c>
    </row>
    <row r="788" spans="5:7">
      <c r="E788" s="4" t="s">
        <v>513</v>
      </c>
      <c r="F788" s="4" t="s">
        <v>1841</v>
      </c>
      <c r="G788" s="4" t="s">
        <v>1842</v>
      </c>
    </row>
    <row r="789" spans="5:7">
      <c r="E789" s="4" t="s">
        <v>513</v>
      </c>
      <c r="F789" s="4" t="s">
        <v>1843</v>
      </c>
      <c r="G789" s="4" t="s">
        <v>1844</v>
      </c>
    </row>
    <row r="790" spans="5:7">
      <c r="E790" s="4" t="s">
        <v>513</v>
      </c>
      <c r="F790" s="4" t="s">
        <v>1845</v>
      </c>
      <c r="G790" s="4" t="s">
        <v>1846</v>
      </c>
    </row>
    <row r="791" spans="5:7">
      <c r="E791" s="4" t="s">
        <v>513</v>
      </c>
      <c r="F791" s="4" t="s">
        <v>1847</v>
      </c>
      <c r="G791" s="4" t="s">
        <v>1848</v>
      </c>
    </row>
    <row r="792" spans="5:7">
      <c r="E792" s="4" t="s">
        <v>513</v>
      </c>
      <c r="F792" s="4" t="s">
        <v>1849</v>
      </c>
      <c r="G792" s="4" t="s">
        <v>1850</v>
      </c>
    </row>
    <row r="793" spans="5:7">
      <c r="E793" s="4" t="s">
        <v>513</v>
      </c>
      <c r="F793" s="4" t="s">
        <v>1851</v>
      </c>
      <c r="G793" s="4" t="s">
        <v>1852</v>
      </c>
    </row>
    <row r="794" spans="5:7">
      <c r="E794" s="4" t="s">
        <v>513</v>
      </c>
      <c r="F794" s="4" t="s">
        <v>1853</v>
      </c>
      <c r="G794" s="4" t="s">
        <v>1854</v>
      </c>
    </row>
    <row r="795" spans="5:7">
      <c r="E795" s="4" t="s">
        <v>513</v>
      </c>
      <c r="F795" s="4" t="s">
        <v>1855</v>
      </c>
      <c r="G795" s="4" t="s">
        <v>1856</v>
      </c>
    </row>
    <row r="796" spans="5:7">
      <c r="E796" s="4" t="s">
        <v>513</v>
      </c>
      <c r="F796" s="4" t="s">
        <v>1040</v>
      </c>
      <c r="G796" s="4" t="s">
        <v>1857</v>
      </c>
    </row>
    <row r="797" spans="5:7">
      <c r="E797" s="4" t="s">
        <v>513</v>
      </c>
      <c r="F797" s="4" t="s">
        <v>1858</v>
      </c>
      <c r="G797" s="4" t="s">
        <v>1859</v>
      </c>
    </row>
    <row r="798" spans="5:7">
      <c r="E798" s="4" t="s">
        <v>513</v>
      </c>
      <c r="F798" s="4" t="s">
        <v>1860</v>
      </c>
      <c r="G798" s="4" t="s">
        <v>1861</v>
      </c>
    </row>
    <row r="799" spans="5:7">
      <c r="E799" s="4" t="s">
        <v>513</v>
      </c>
      <c r="F799" s="4" t="s">
        <v>1862</v>
      </c>
      <c r="G799" s="4" t="s">
        <v>1863</v>
      </c>
    </row>
    <row r="800" spans="5:7">
      <c r="E800" s="4" t="s">
        <v>513</v>
      </c>
      <c r="F800" s="4" t="s">
        <v>1450</v>
      </c>
      <c r="G800" s="4" t="s">
        <v>1864</v>
      </c>
    </row>
    <row r="801" spans="5:7">
      <c r="E801" s="4" t="s">
        <v>513</v>
      </c>
      <c r="F801" s="4" t="s">
        <v>1865</v>
      </c>
      <c r="G801" s="4" t="s">
        <v>1866</v>
      </c>
    </row>
    <row r="802" spans="5:7">
      <c r="E802" s="4" t="s">
        <v>518</v>
      </c>
      <c r="F802" s="4" t="s">
        <v>243</v>
      </c>
      <c r="G802" s="4" t="s">
        <v>519</v>
      </c>
    </row>
    <row r="803" spans="5:7">
      <c r="E803" s="4" t="s">
        <v>518</v>
      </c>
      <c r="F803" s="4" t="s">
        <v>1867</v>
      </c>
      <c r="G803" s="4" t="s">
        <v>1868</v>
      </c>
    </row>
    <row r="804" spans="5:7">
      <c r="E804" s="4" t="s">
        <v>518</v>
      </c>
      <c r="F804" s="4" t="s">
        <v>1869</v>
      </c>
      <c r="G804" s="4" t="s">
        <v>1870</v>
      </c>
    </row>
    <row r="805" spans="5:7">
      <c r="E805" s="4" t="s">
        <v>518</v>
      </c>
      <c r="F805" s="4" t="s">
        <v>1871</v>
      </c>
      <c r="G805" s="4" t="s">
        <v>1872</v>
      </c>
    </row>
    <row r="806" spans="5:7">
      <c r="E806" s="4" t="s">
        <v>518</v>
      </c>
      <c r="F806" s="4" t="s">
        <v>1873</v>
      </c>
      <c r="G806" s="4" t="s">
        <v>1874</v>
      </c>
    </row>
    <row r="807" spans="5:7">
      <c r="E807" s="4" t="s">
        <v>518</v>
      </c>
      <c r="F807" s="4" t="s">
        <v>1875</v>
      </c>
      <c r="G807" s="4" t="s">
        <v>1876</v>
      </c>
    </row>
    <row r="808" spans="5:7">
      <c r="E808" s="4" t="s">
        <v>518</v>
      </c>
      <c r="F808" s="4" t="s">
        <v>1877</v>
      </c>
      <c r="G808" s="4" t="s">
        <v>1878</v>
      </c>
    </row>
    <row r="809" spans="5:7">
      <c r="E809" s="4" t="s">
        <v>518</v>
      </c>
      <c r="F809" s="4" t="s">
        <v>1879</v>
      </c>
      <c r="G809" s="4" t="s">
        <v>1880</v>
      </c>
    </row>
    <row r="810" spans="5:7">
      <c r="E810" s="4" t="s">
        <v>518</v>
      </c>
      <c r="F810" s="4" t="s">
        <v>1881</v>
      </c>
      <c r="G810" s="4" t="s">
        <v>1882</v>
      </c>
    </row>
    <row r="811" spans="5:7">
      <c r="E811" s="4" t="s">
        <v>518</v>
      </c>
      <c r="F811" s="4" t="s">
        <v>569</v>
      </c>
      <c r="G811" s="4" t="s">
        <v>1883</v>
      </c>
    </row>
    <row r="812" spans="5:7">
      <c r="E812" s="4" t="s">
        <v>518</v>
      </c>
      <c r="F812" s="4" t="s">
        <v>906</v>
      </c>
      <c r="G812" s="4" t="s">
        <v>1884</v>
      </c>
    </row>
    <row r="813" spans="5:7">
      <c r="E813" s="4" t="s">
        <v>518</v>
      </c>
      <c r="F813" s="4" t="s">
        <v>1885</v>
      </c>
      <c r="G813" s="4" t="s">
        <v>1886</v>
      </c>
    </row>
    <row r="814" spans="5:7">
      <c r="E814" s="4" t="s">
        <v>518</v>
      </c>
      <c r="F814" s="4" t="s">
        <v>1887</v>
      </c>
      <c r="G814" s="4" t="s">
        <v>1888</v>
      </c>
    </row>
    <row r="815" spans="5:7">
      <c r="E815" s="4" t="s">
        <v>518</v>
      </c>
      <c r="F815" s="4" t="s">
        <v>1889</v>
      </c>
      <c r="G815" s="4" t="s">
        <v>1890</v>
      </c>
    </row>
    <row r="816" spans="5:7">
      <c r="E816" s="4" t="s">
        <v>518</v>
      </c>
      <c r="F816" s="4" t="s">
        <v>1891</v>
      </c>
      <c r="G816" s="4" t="s">
        <v>1892</v>
      </c>
    </row>
    <row r="817" spans="5:7">
      <c r="E817" s="4" t="s">
        <v>523</v>
      </c>
      <c r="F817" s="4" t="s">
        <v>243</v>
      </c>
      <c r="G817" s="4" t="s">
        <v>524</v>
      </c>
    </row>
    <row r="818" spans="5:7">
      <c r="E818" s="4" t="s">
        <v>523</v>
      </c>
      <c r="F818" s="4" t="s">
        <v>1893</v>
      </c>
      <c r="G818" s="4" t="s">
        <v>1894</v>
      </c>
    </row>
    <row r="819" spans="5:7">
      <c r="E819" s="4" t="s">
        <v>523</v>
      </c>
      <c r="F819" s="4" t="s">
        <v>1895</v>
      </c>
      <c r="G819" s="4" t="s">
        <v>1896</v>
      </c>
    </row>
    <row r="820" spans="5:7">
      <c r="E820" s="4" t="s">
        <v>523</v>
      </c>
      <c r="F820" s="4" t="s">
        <v>1897</v>
      </c>
      <c r="G820" s="4" t="s">
        <v>1898</v>
      </c>
    </row>
    <row r="821" spans="5:7">
      <c r="E821" s="4" t="s">
        <v>523</v>
      </c>
      <c r="F821" s="4" t="s">
        <v>1899</v>
      </c>
      <c r="G821" s="4" t="s">
        <v>1900</v>
      </c>
    </row>
    <row r="822" spans="5:7">
      <c r="E822" s="4" t="s">
        <v>523</v>
      </c>
      <c r="F822" s="4" t="s">
        <v>1901</v>
      </c>
      <c r="G822" s="4" t="s">
        <v>1902</v>
      </c>
    </row>
    <row r="823" spans="5:7">
      <c r="E823" s="4" t="s">
        <v>523</v>
      </c>
      <c r="F823" s="4" t="s">
        <v>1026</v>
      </c>
      <c r="G823" s="4" t="s">
        <v>1903</v>
      </c>
    </row>
    <row r="824" spans="5:7">
      <c r="E824" s="4" t="s">
        <v>523</v>
      </c>
      <c r="F824" s="4" t="s">
        <v>1904</v>
      </c>
      <c r="G824" s="4" t="s">
        <v>1905</v>
      </c>
    </row>
    <row r="825" spans="5:7">
      <c r="E825" s="4" t="s">
        <v>523</v>
      </c>
      <c r="F825" s="4" t="s">
        <v>1906</v>
      </c>
      <c r="G825" s="4" t="s">
        <v>1907</v>
      </c>
    </row>
    <row r="826" spans="5:7">
      <c r="E826" s="4" t="s">
        <v>523</v>
      </c>
      <c r="F826" s="4" t="s">
        <v>1908</v>
      </c>
      <c r="G826" s="4" t="s">
        <v>1909</v>
      </c>
    </row>
    <row r="827" spans="5:7">
      <c r="E827" s="4" t="s">
        <v>523</v>
      </c>
      <c r="F827" s="4" t="s">
        <v>1910</v>
      </c>
      <c r="G827" s="4" t="s">
        <v>1911</v>
      </c>
    </row>
    <row r="828" spans="5:7">
      <c r="E828" s="4" t="s">
        <v>523</v>
      </c>
      <c r="F828" s="4" t="s">
        <v>1912</v>
      </c>
      <c r="G828" s="4" t="s">
        <v>1913</v>
      </c>
    </row>
    <row r="829" spans="5:7">
      <c r="E829" s="4" t="s">
        <v>523</v>
      </c>
      <c r="F829" s="4" t="s">
        <v>1914</v>
      </c>
      <c r="G829" s="4" t="s">
        <v>1915</v>
      </c>
    </row>
    <row r="830" spans="5:7">
      <c r="E830" s="4" t="s">
        <v>523</v>
      </c>
      <c r="F830" s="4" t="s">
        <v>1891</v>
      </c>
      <c r="G830" s="4" t="s">
        <v>1916</v>
      </c>
    </row>
    <row r="831" spans="5:7">
      <c r="E831" s="4" t="s">
        <v>523</v>
      </c>
      <c r="F831" s="4" t="s">
        <v>1917</v>
      </c>
      <c r="G831" s="4" t="s">
        <v>1918</v>
      </c>
    </row>
    <row r="832" spans="5:7">
      <c r="E832" s="4" t="s">
        <v>528</v>
      </c>
      <c r="F832" s="4" t="s">
        <v>243</v>
      </c>
      <c r="G832" s="4" t="s">
        <v>529</v>
      </c>
    </row>
    <row r="833" spans="5:7">
      <c r="E833" s="4" t="s">
        <v>528</v>
      </c>
      <c r="F833" s="4" t="s">
        <v>1919</v>
      </c>
      <c r="G833" s="4" t="s">
        <v>1920</v>
      </c>
    </row>
    <row r="834" spans="5:7">
      <c r="E834" s="4" t="s">
        <v>528</v>
      </c>
      <c r="F834" s="4" t="s">
        <v>1921</v>
      </c>
      <c r="G834" s="4" t="s">
        <v>1922</v>
      </c>
    </row>
    <row r="835" spans="5:7">
      <c r="E835" s="4" t="s">
        <v>528</v>
      </c>
      <c r="F835" s="4" t="s">
        <v>1923</v>
      </c>
      <c r="G835" s="4" t="s">
        <v>1924</v>
      </c>
    </row>
    <row r="836" spans="5:7">
      <c r="E836" s="4" t="s">
        <v>528</v>
      </c>
      <c r="F836" s="4" t="s">
        <v>1925</v>
      </c>
      <c r="G836" s="4" t="s">
        <v>1926</v>
      </c>
    </row>
    <row r="837" spans="5:7">
      <c r="E837" s="4" t="s">
        <v>528</v>
      </c>
      <c r="F837" s="4" t="s">
        <v>1927</v>
      </c>
      <c r="G837" s="4" t="s">
        <v>1928</v>
      </c>
    </row>
    <row r="838" spans="5:7">
      <c r="E838" s="4" t="s">
        <v>528</v>
      </c>
      <c r="F838" s="4" t="s">
        <v>1929</v>
      </c>
      <c r="G838" s="4" t="s">
        <v>1930</v>
      </c>
    </row>
    <row r="839" spans="5:7">
      <c r="E839" s="4" t="s">
        <v>528</v>
      </c>
      <c r="F839" s="4" t="s">
        <v>1931</v>
      </c>
      <c r="G839" s="4" t="s">
        <v>1932</v>
      </c>
    </row>
    <row r="840" spans="5:7">
      <c r="E840" s="4" t="s">
        <v>528</v>
      </c>
      <c r="F840" s="4" t="s">
        <v>1933</v>
      </c>
      <c r="G840" s="4" t="s">
        <v>1934</v>
      </c>
    </row>
    <row r="841" spans="5:7">
      <c r="E841" s="4" t="s">
        <v>528</v>
      </c>
      <c r="F841" s="4" t="s">
        <v>1935</v>
      </c>
      <c r="G841" s="4" t="s">
        <v>1936</v>
      </c>
    </row>
    <row r="842" spans="5:7">
      <c r="E842" s="4" t="s">
        <v>528</v>
      </c>
      <c r="F842" s="4" t="s">
        <v>731</v>
      </c>
      <c r="G842" s="4" t="s">
        <v>1937</v>
      </c>
    </row>
    <row r="843" spans="5:7">
      <c r="E843" s="4" t="s">
        <v>528</v>
      </c>
      <c r="F843" s="4" t="s">
        <v>1938</v>
      </c>
      <c r="G843" s="4" t="s">
        <v>1939</v>
      </c>
    </row>
    <row r="844" spans="5:7">
      <c r="E844" s="4" t="s">
        <v>528</v>
      </c>
      <c r="F844" s="4" t="s">
        <v>1940</v>
      </c>
      <c r="G844" s="4" t="s">
        <v>1941</v>
      </c>
    </row>
    <row r="845" spans="5:7">
      <c r="E845" s="4" t="s">
        <v>528</v>
      </c>
      <c r="F845" s="4" t="s">
        <v>637</v>
      </c>
      <c r="G845" s="4" t="s">
        <v>1942</v>
      </c>
    </row>
    <row r="846" spans="5:7">
      <c r="E846" s="4" t="s">
        <v>533</v>
      </c>
      <c r="F846" s="4" t="s">
        <v>243</v>
      </c>
      <c r="G846" s="4" t="s">
        <v>534</v>
      </c>
    </row>
    <row r="847" spans="5:7">
      <c r="E847" s="4" t="s">
        <v>533</v>
      </c>
      <c r="F847" s="4" t="s">
        <v>1943</v>
      </c>
      <c r="G847" s="4" t="s">
        <v>1944</v>
      </c>
    </row>
    <row r="848" spans="5:7">
      <c r="E848" s="4" t="s">
        <v>533</v>
      </c>
      <c r="F848" s="4" t="s">
        <v>1945</v>
      </c>
      <c r="G848" s="4" t="s">
        <v>1946</v>
      </c>
    </row>
    <row r="849" spans="5:7">
      <c r="E849" s="4" t="s">
        <v>533</v>
      </c>
      <c r="F849" s="4" t="s">
        <v>916</v>
      </c>
      <c r="G849" s="4" t="s">
        <v>1947</v>
      </c>
    </row>
    <row r="850" spans="5:7">
      <c r="E850" s="4" t="s">
        <v>533</v>
      </c>
      <c r="F850" s="4" t="s">
        <v>862</v>
      </c>
      <c r="G850" s="4" t="s">
        <v>1948</v>
      </c>
    </row>
    <row r="851" spans="5:7">
      <c r="E851" s="4" t="s">
        <v>533</v>
      </c>
      <c r="F851" s="4" t="s">
        <v>1949</v>
      </c>
      <c r="G851" s="4" t="s">
        <v>1950</v>
      </c>
    </row>
    <row r="852" spans="5:7">
      <c r="E852" s="4" t="s">
        <v>533</v>
      </c>
      <c r="F852" s="4" t="s">
        <v>1951</v>
      </c>
      <c r="G852" s="4" t="s">
        <v>1952</v>
      </c>
    </row>
    <row r="853" spans="5:7">
      <c r="E853" s="4" t="s">
        <v>533</v>
      </c>
      <c r="F853" s="4" t="s">
        <v>1953</v>
      </c>
      <c r="G853" s="4" t="s">
        <v>1954</v>
      </c>
    </row>
    <row r="854" spans="5:7">
      <c r="E854" s="4" t="s">
        <v>533</v>
      </c>
      <c r="F854" s="4" t="s">
        <v>1955</v>
      </c>
      <c r="G854" s="4" t="s">
        <v>1956</v>
      </c>
    </row>
    <row r="855" spans="5:7">
      <c r="E855" s="4" t="s">
        <v>533</v>
      </c>
      <c r="F855" s="4" t="s">
        <v>1957</v>
      </c>
      <c r="G855" s="4" t="s">
        <v>1958</v>
      </c>
    </row>
    <row r="856" spans="5:7">
      <c r="E856" s="4" t="s">
        <v>533</v>
      </c>
      <c r="F856" s="4" t="s">
        <v>1959</v>
      </c>
      <c r="G856" s="4" t="s">
        <v>1960</v>
      </c>
    </row>
    <row r="857" spans="5:7">
      <c r="E857" s="4" t="s">
        <v>533</v>
      </c>
      <c r="F857" s="4" t="s">
        <v>1582</v>
      </c>
      <c r="G857" s="4" t="s">
        <v>1961</v>
      </c>
    </row>
    <row r="858" spans="5:7">
      <c r="E858" s="4" t="s">
        <v>533</v>
      </c>
      <c r="F858" s="4" t="s">
        <v>1858</v>
      </c>
      <c r="G858" s="4" t="s">
        <v>1962</v>
      </c>
    </row>
    <row r="859" spans="5:7">
      <c r="E859" s="4" t="s">
        <v>533</v>
      </c>
      <c r="F859" s="4" t="s">
        <v>1963</v>
      </c>
      <c r="G859" s="4" t="s">
        <v>1964</v>
      </c>
    </row>
    <row r="860" spans="5:7">
      <c r="E860" s="4" t="s">
        <v>533</v>
      </c>
      <c r="F860" s="4" t="s">
        <v>854</v>
      </c>
      <c r="G860" s="4" t="s">
        <v>1965</v>
      </c>
    </row>
    <row r="861" spans="5:7">
      <c r="E861" s="4" t="s">
        <v>533</v>
      </c>
      <c r="F861" s="4" t="s">
        <v>1966</v>
      </c>
      <c r="G861" s="4" t="s">
        <v>1967</v>
      </c>
    </row>
    <row r="862" spans="5:7">
      <c r="E862" s="4" t="s">
        <v>533</v>
      </c>
      <c r="F862" s="4" t="s">
        <v>1968</v>
      </c>
      <c r="G862" s="4" t="s">
        <v>1969</v>
      </c>
    </row>
    <row r="863" spans="5:7">
      <c r="E863" s="4" t="s">
        <v>538</v>
      </c>
      <c r="F863" s="4" t="s">
        <v>243</v>
      </c>
      <c r="G863" s="4" t="s">
        <v>539</v>
      </c>
    </row>
    <row r="864" spans="5:7">
      <c r="E864" s="4" t="s">
        <v>538</v>
      </c>
      <c r="F864" s="4" t="s">
        <v>1970</v>
      </c>
      <c r="G864" s="4" t="s">
        <v>1971</v>
      </c>
    </row>
    <row r="865" spans="5:7">
      <c r="E865" s="4" t="s">
        <v>538</v>
      </c>
      <c r="F865" s="4" t="s">
        <v>1972</v>
      </c>
      <c r="G865" s="4" t="s">
        <v>1973</v>
      </c>
    </row>
    <row r="866" spans="5:7">
      <c r="E866" s="4" t="s">
        <v>538</v>
      </c>
      <c r="F866" s="4" t="s">
        <v>1974</v>
      </c>
      <c r="G866" s="4" t="s">
        <v>1975</v>
      </c>
    </row>
    <row r="867" spans="5:7">
      <c r="E867" s="4" t="s">
        <v>538</v>
      </c>
      <c r="F867" s="4" t="s">
        <v>1976</v>
      </c>
      <c r="G867" s="4" t="s">
        <v>1977</v>
      </c>
    </row>
    <row r="868" spans="5:7">
      <c r="E868" s="4" t="s">
        <v>538</v>
      </c>
      <c r="F868" s="4" t="s">
        <v>813</v>
      </c>
      <c r="G868" s="4" t="s">
        <v>1978</v>
      </c>
    </row>
    <row r="869" spans="5:7">
      <c r="E869" s="4" t="s">
        <v>538</v>
      </c>
      <c r="F869" s="4" t="s">
        <v>1979</v>
      </c>
      <c r="G869" s="4" t="s">
        <v>1980</v>
      </c>
    </row>
    <row r="870" spans="5:7">
      <c r="E870" s="4" t="s">
        <v>538</v>
      </c>
      <c r="F870" s="4" t="s">
        <v>1981</v>
      </c>
      <c r="G870" s="4" t="s">
        <v>1982</v>
      </c>
    </row>
    <row r="871" spans="5:7">
      <c r="E871" s="4" t="s">
        <v>538</v>
      </c>
      <c r="F871" s="4" t="s">
        <v>1983</v>
      </c>
      <c r="G871" s="4" t="s">
        <v>1984</v>
      </c>
    </row>
    <row r="872" spans="5:7">
      <c r="E872" s="4" t="s">
        <v>538</v>
      </c>
      <c r="F872" s="4" t="s">
        <v>1985</v>
      </c>
      <c r="G872" s="4" t="s">
        <v>1986</v>
      </c>
    </row>
    <row r="873" spans="5:7">
      <c r="E873" s="4" t="s">
        <v>538</v>
      </c>
      <c r="F873" s="4" t="s">
        <v>1987</v>
      </c>
      <c r="G873" s="4" t="s">
        <v>1988</v>
      </c>
    </row>
    <row r="874" spans="5:7">
      <c r="E874" s="4" t="s">
        <v>538</v>
      </c>
      <c r="F874" s="4" t="s">
        <v>1989</v>
      </c>
      <c r="G874" s="4" t="s">
        <v>1990</v>
      </c>
    </row>
    <row r="875" spans="5:7">
      <c r="E875" s="4" t="s">
        <v>538</v>
      </c>
      <c r="F875" s="4" t="s">
        <v>1991</v>
      </c>
      <c r="G875" s="4" t="s">
        <v>1992</v>
      </c>
    </row>
    <row r="876" spans="5:7">
      <c r="E876" s="4" t="s">
        <v>538</v>
      </c>
      <c r="F876" s="4" t="s">
        <v>1993</v>
      </c>
      <c r="G876" s="4" t="s">
        <v>1994</v>
      </c>
    </row>
    <row r="877" spans="5:7">
      <c r="E877" s="4" t="s">
        <v>543</v>
      </c>
      <c r="F877" s="4" t="s">
        <v>243</v>
      </c>
      <c r="G877" s="4" t="s">
        <v>544</v>
      </c>
    </row>
    <row r="878" spans="5:7">
      <c r="E878" s="4" t="s">
        <v>543</v>
      </c>
      <c r="F878" s="4" t="s">
        <v>1995</v>
      </c>
      <c r="G878" s="4" t="s">
        <v>1996</v>
      </c>
    </row>
    <row r="879" spans="5:7">
      <c r="E879" s="4" t="s">
        <v>543</v>
      </c>
      <c r="F879" s="4" t="s">
        <v>1267</v>
      </c>
      <c r="G879" s="4" t="s">
        <v>1997</v>
      </c>
    </row>
    <row r="880" spans="5:7">
      <c r="E880" s="4" t="s">
        <v>543</v>
      </c>
      <c r="F880" s="4" t="s">
        <v>1998</v>
      </c>
      <c r="G880" s="4" t="s">
        <v>1999</v>
      </c>
    </row>
    <row r="881" spans="5:7">
      <c r="E881" s="4" t="s">
        <v>543</v>
      </c>
      <c r="F881" s="4" t="s">
        <v>2000</v>
      </c>
      <c r="G881" s="4" t="s">
        <v>2001</v>
      </c>
    </row>
    <row r="882" spans="5:7">
      <c r="E882" s="4" t="s">
        <v>543</v>
      </c>
      <c r="F882" s="4" t="s">
        <v>2002</v>
      </c>
      <c r="G882" s="4" t="s">
        <v>2003</v>
      </c>
    </row>
    <row r="883" spans="5:7">
      <c r="E883" s="4" t="s">
        <v>543</v>
      </c>
      <c r="F883" s="4" t="s">
        <v>2004</v>
      </c>
      <c r="G883" s="4" t="s">
        <v>2005</v>
      </c>
    </row>
    <row r="884" spans="5:7">
      <c r="E884" s="4" t="s">
        <v>543</v>
      </c>
      <c r="F884" s="4" t="s">
        <v>2006</v>
      </c>
      <c r="G884" s="4" t="s">
        <v>2007</v>
      </c>
    </row>
    <row r="885" spans="5:7">
      <c r="E885" s="4" t="s">
        <v>543</v>
      </c>
      <c r="F885" s="4" t="s">
        <v>2008</v>
      </c>
      <c r="G885" s="4" t="s">
        <v>2009</v>
      </c>
    </row>
    <row r="886" spans="5:7">
      <c r="E886" s="4" t="s">
        <v>543</v>
      </c>
      <c r="F886" s="4" t="s">
        <v>2010</v>
      </c>
      <c r="G886" s="4" t="s">
        <v>2011</v>
      </c>
    </row>
    <row r="887" spans="5:7">
      <c r="E887" s="4" t="s">
        <v>543</v>
      </c>
      <c r="F887" s="4" t="s">
        <v>1721</v>
      </c>
      <c r="G887" s="4" t="s">
        <v>2012</v>
      </c>
    </row>
    <row r="888" spans="5:7">
      <c r="E888" s="4" t="s">
        <v>543</v>
      </c>
      <c r="F888" s="4" t="s">
        <v>1062</v>
      </c>
      <c r="G888" s="4" t="s">
        <v>2013</v>
      </c>
    </row>
    <row r="889" spans="5:7">
      <c r="E889" s="4" t="s">
        <v>543</v>
      </c>
      <c r="F889" s="4" t="s">
        <v>2014</v>
      </c>
      <c r="G889" s="4" t="s">
        <v>2015</v>
      </c>
    </row>
    <row r="890" spans="5:7">
      <c r="E890" s="4" t="s">
        <v>543</v>
      </c>
      <c r="F890" s="4" t="s">
        <v>473</v>
      </c>
      <c r="G890" s="4" t="s">
        <v>2016</v>
      </c>
    </row>
    <row r="891" spans="5:7">
      <c r="E891" s="4" t="s">
        <v>543</v>
      </c>
      <c r="F891" s="4" t="s">
        <v>872</v>
      </c>
      <c r="G891" s="4" t="s">
        <v>2017</v>
      </c>
    </row>
    <row r="892" spans="5:7">
      <c r="E892" s="4" t="s">
        <v>543</v>
      </c>
      <c r="F892" s="4" t="s">
        <v>2018</v>
      </c>
      <c r="G892" s="4" t="s">
        <v>2019</v>
      </c>
    </row>
    <row r="893" spans="5:7">
      <c r="E893" s="4" t="s">
        <v>543</v>
      </c>
      <c r="F893" s="4" t="s">
        <v>2020</v>
      </c>
      <c r="G893" s="4" t="s">
        <v>2021</v>
      </c>
    </row>
    <row r="894" spans="5:7">
      <c r="E894" s="4" t="s">
        <v>543</v>
      </c>
      <c r="F894" s="4" t="s">
        <v>2022</v>
      </c>
      <c r="G894" s="4" t="s">
        <v>2023</v>
      </c>
    </row>
    <row r="895" spans="5:7">
      <c r="E895" s="4" t="s">
        <v>543</v>
      </c>
      <c r="F895" s="4" t="s">
        <v>2024</v>
      </c>
      <c r="G895" s="4" t="s">
        <v>2025</v>
      </c>
    </row>
    <row r="896" spans="5:7">
      <c r="E896" s="4" t="s">
        <v>543</v>
      </c>
      <c r="F896" s="4" t="s">
        <v>2026</v>
      </c>
      <c r="G896" s="4" t="s">
        <v>2027</v>
      </c>
    </row>
  </sheetData>
  <sheetProtection password="C39D" sheet="1" objects="1" scenarios="1" formatColumns="0" formatRows="0"/>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eferenceData"/>
  <dimension ref="A1:E13"/>
  <sheetViews>
    <sheetView showGridLines="0" workbookViewId="0"/>
  </sheetViews>
  <sheetFormatPr defaultColWidth="9.109375" defaultRowHeight="11.25"/>
  <cols>
    <col min="1" max="2" width="9.109375" style="3" customWidth="1"/>
    <col min="3" max="3" width="30.88671875" style="101" customWidth="1"/>
    <col min="4" max="4" width="26.6640625" style="3" customWidth="1"/>
    <col min="5" max="5" width="41.109375" style="3" customWidth="1"/>
    <col min="6" max="6" width="9.109375" style="3" customWidth="1"/>
    <col min="7" max="16384" width="9.109375" style="3"/>
  </cols>
  <sheetData>
    <row r="1" spans="1:5" ht="25.5">
      <c r="A1" s="264" t="s">
        <v>167</v>
      </c>
      <c r="B1" s="60" t="s">
        <v>168</v>
      </c>
      <c r="C1" s="100" t="s">
        <v>15</v>
      </c>
      <c r="D1" s="100" t="s">
        <v>169</v>
      </c>
      <c r="E1" s="100" t="s">
        <v>16</v>
      </c>
    </row>
    <row r="2" spans="1:5" ht="56.25">
      <c r="B2" s="247" t="s">
        <v>170</v>
      </c>
      <c r="C2" s="246" t="s">
        <v>171</v>
      </c>
      <c r="D2" s="248" t="s">
        <v>172</v>
      </c>
      <c r="E2" s="246" t="s">
        <v>173</v>
      </c>
    </row>
    <row r="3" spans="1:5" ht="56.25">
      <c r="B3" s="247" t="s">
        <v>174</v>
      </c>
      <c r="C3" s="246" t="s">
        <v>175</v>
      </c>
      <c r="D3" s="248" t="s">
        <v>176</v>
      </c>
      <c r="E3" s="246" t="s">
        <v>177</v>
      </c>
    </row>
    <row r="4" spans="1:5" ht="33.75">
      <c r="C4" s="246" t="s">
        <v>178</v>
      </c>
      <c r="D4" s="248" t="s">
        <v>179</v>
      </c>
      <c r="E4" s="246" t="s">
        <v>180</v>
      </c>
    </row>
    <row r="5" spans="1:5">
      <c r="D5" s="248" t="s">
        <v>181</v>
      </c>
      <c r="E5" s="246" t="s">
        <v>182</v>
      </c>
    </row>
    <row r="6" spans="1:5">
      <c r="B6" s="102"/>
      <c r="D6" s="248" t="s">
        <v>183</v>
      </c>
      <c r="E6" s="246" t="s">
        <v>184</v>
      </c>
    </row>
    <row r="7" spans="1:5">
      <c r="D7" s="248" t="s">
        <v>185</v>
      </c>
      <c r="E7" s="246" t="s">
        <v>186</v>
      </c>
    </row>
    <row r="8" spans="1:5">
      <c r="D8" s="248" t="s">
        <v>187</v>
      </c>
      <c r="E8" s="246" t="s">
        <v>188</v>
      </c>
    </row>
    <row r="9" spans="1:5" ht="22.5">
      <c r="D9" s="248" t="s">
        <v>189</v>
      </c>
      <c r="E9" s="246" t="s">
        <v>190</v>
      </c>
    </row>
    <row r="10" spans="1:5">
      <c r="D10" s="248" t="s">
        <v>191</v>
      </c>
      <c r="E10" s="246"/>
    </row>
    <row r="11" spans="1:5">
      <c r="D11" s="248" t="s">
        <v>192</v>
      </c>
      <c r="E11" s="246"/>
    </row>
    <row r="12" spans="1:5">
      <c r="D12" s="248" t="s">
        <v>193</v>
      </c>
      <c r="E12" s="101"/>
    </row>
    <row r="13" spans="1:5">
      <c r="D13" s="248" t="s">
        <v>194</v>
      </c>
      <c r="E13" s="101"/>
    </row>
  </sheetData>
  <sheetProtection password="C39D" sheet="1" objects="1" scenarios="1" formatColumns="0" formatRows="0"/>
  <pageMargins left="0.75" right="0.75" top="1" bottom="1" header="0.5" footer="0.5"/>
  <pageSetup paperSize="9" orientation="portrait"/>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List"/>
  <dimension ref="A1:H42"/>
  <sheetViews>
    <sheetView showGridLines="0" zoomScaleNormal="100" workbookViewId="0">
      <selection activeCell="B40" sqref="B40"/>
    </sheetView>
  </sheetViews>
  <sheetFormatPr defaultColWidth="9.109375" defaultRowHeight="11.25"/>
  <cols>
    <col min="1" max="1" width="36.33203125" style="2" customWidth="1"/>
    <col min="2" max="2" width="21.109375" style="2" bestFit="1" customWidth="1"/>
    <col min="3" max="3" width="9.109375" style="59" customWidth="1"/>
    <col min="4" max="16384" width="9.109375" style="59"/>
  </cols>
  <sheetData>
    <row r="1" spans="1:2">
      <c r="A1" s="72" t="s">
        <v>146</v>
      </c>
      <c r="B1" s="72" t="s">
        <v>147</v>
      </c>
    </row>
    <row r="2" spans="1:2">
      <c r="A2" s="4" t="s">
        <v>148</v>
      </c>
      <c r="B2" s="4" t="s">
        <v>149</v>
      </c>
    </row>
    <row r="3" spans="1:2">
      <c r="A3" s="4" t="s">
        <v>150</v>
      </c>
      <c r="B3" s="4" t="s">
        <v>151</v>
      </c>
    </row>
    <row r="4" spans="1:2">
      <c r="A4" s="4" t="s">
        <v>152</v>
      </c>
      <c r="B4" s="4" t="s">
        <v>153</v>
      </c>
    </row>
    <row r="5" spans="1:2">
      <c r="A5" s="4" t="s">
        <v>154</v>
      </c>
      <c r="B5" s="4" t="s">
        <v>155</v>
      </c>
    </row>
    <row r="6" spans="1:2">
      <c r="A6" s="4" t="s">
        <v>156</v>
      </c>
      <c r="B6" s="4" t="s">
        <v>157</v>
      </c>
    </row>
    <row r="7" spans="1:2">
      <c r="A7" s="4" t="s">
        <v>158</v>
      </c>
      <c r="B7" s="4"/>
    </row>
    <row r="8" spans="1:2">
      <c r="A8" s="2" t="s">
        <v>159</v>
      </c>
      <c r="B8" s="4"/>
    </row>
    <row r="9" spans="1:2">
      <c r="A9" s="2" t="s">
        <v>160</v>
      </c>
      <c r="B9" s="4"/>
    </row>
    <row r="10" spans="1:2">
      <c r="A10" s="2" t="s">
        <v>161</v>
      </c>
      <c r="B10" s="4"/>
    </row>
    <row r="11" spans="1:2">
      <c r="A11" s="2" t="s">
        <v>162</v>
      </c>
      <c r="B11" s="4"/>
    </row>
    <row r="12" spans="1:2">
      <c r="A12" s="4" t="s">
        <v>163</v>
      </c>
      <c r="B12" s="4"/>
    </row>
    <row r="13" spans="1:2">
      <c r="A13" s="4" t="s">
        <v>164</v>
      </c>
      <c r="B13" s="4"/>
    </row>
    <row r="15" spans="1:2">
      <c r="A15" s="4"/>
      <c r="B15" s="4"/>
    </row>
    <row r="16" spans="1:2">
      <c r="A16" s="4"/>
      <c r="B16" s="4"/>
    </row>
    <row r="17" spans="1:8">
      <c r="A17" s="4"/>
    </row>
    <row r="18" spans="1:8">
      <c r="A18" s="4"/>
    </row>
    <row r="20" spans="1:8">
      <c r="A20" s="4"/>
    </row>
    <row r="23" spans="1:8">
      <c r="A23" s="4"/>
      <c r="H23" s="157" t="s">
        <v>165</v>
      </c>
    </row>
    <row r="24" spans="1:8">
      <c r="A24" s="4"/>
    </row>
    <row r="25" spans="1:8">
      <c r="A25" s="4"/>
    </row>
    <row r="26" spans="1:8">
      <c r="A26" s="4"/>
    </row>
    <row r="27" spans="1:8">
      <c r="A27" s="4"/>
    </row>
    <row r="28" spans="1:8">
      <c r="A28" s="4"/>
    </row>
    <row r="29" spans="1:8">
      <c r="A29" s="4"/>
    </row>
    <row r="30" spans="1:8">
      <c r="A30" s="4"/>
      <c r="H30" s="157" t="s">
        <v>165</v>
      </c>
    </row>
    <row r="31" spans="1:8">
      <c r="A31" s="4"/>
    </row>
    <row r="32" spans="1:8">
      <c r="A32" s="4"/>
    </row>
    <row r="33" spans="1:8">
      <c r="A33" s="4"/>
    </row>
    <row r="34" spans="1:8">
      <c r="A34" s="4"/>
    </row>
    <row r="35" spans="1:8" ht="12.75" customHeight="1">
      <c r="A35" s="4"/>
      <c r="D35" s="503" t="s">
        <v>166</v>
      </c>
      <c r="E35" s="503"/>
      <c r="F35" s="503"/>
      <c r="G35" s="503"/>
      <c r="H35" s="503"/>
    </row>
    <row r="36" spans="1:8">
      <c r="A36" s="4"/>
      <c r="D36" s="503"/>
      <c r="E36" s="503"/>
      <c r="F36" s="503"/>
      <c r="G36" s="503"/>
      <c r="H36" s="503"/>
    </row>
    <row r="37" spans="1:8">
      <c r="A37" s="4"/>
      <c r="D37" s="503"/>
      <c r="E37" s="503"/>
      <c r="F37" s="503"/>
      <c r="G37" s="503"/>
      <c r="H37" s="503"/>
    </row>
    <row r="38" spans="1:8">
      <c r="D38" s="503"/>
      <c r="E38" s="503"/>
      <c r="F38" s="503"/>
      <c r="G38" s="503"/>
      <c r="H38" s="503"/>
    </row>
    <row r="39" spans="1:8">
      <c r="D39" s="234"/>
      <c r="E39" s="234"/>
      <c r="F39" s="234"/>
      <c r="G39" s="234"/>
      <c r="H39" s="234"/>
    </row>
    <row r="40" spans="1:8">
      <c r="D40" s="234"/>
      <c r="E40" s="234"/>
      <c r="F40" s="234"/>
      <c r="G40" s="234"/>
      <c r="H40" s="234"/>
    </row>
    <row r="41" spans="1:8">
      <c r="D41" s="234"/>
      <c r="E41" s="234"/>
      <c r="F41" s="234"/>
      <c r="G41" s="234"/>
      <c r="H41" s="234"/>
    </row>
    <row r="42" spans="1:8">
      <c r="D42" s="234"/>
      <c r="E42" s="234"/>
      <c r="F42" s="234"/>
      <c r="G42" s="234"/>
      <c r="H42" s="234"/>
    </row>
  </sheetData>
  <sheetProtection password="C39D" sheet="1" objects="1" scenarios="1" formatColumns="0" formatRows="0"/>
  <mergeCells count="1">
    <mergeCell ref="D35:H38"/>
  </mergeCells>
  <phoneticPr fontId="9" type="noConversion"/>
  <pageMargins left="0.75" right="0.75" top="1" bottom="1" header="0.5" footer="0.5"/>
  <pageSetup paperSize="9" orientation="portrait" r:id="rId1"/>
  <headerFooter alignWithMargins="0"/>
  <drawing r:id="rId2"/>
  <legacyDrawing r:id="rId3"/>
  <controls>
    <mc:AlternateContent xmlns:mc="http://schemas.openxmlformats.org/markup-compatibility/2006">
      <mc:Choice Requires="x14">
        <control shapeId="104449" r:id="rId4" name="cmdGetListAllSheets">
          <controlPr autoLine="0" r:id="rId5">
            <anchor moveWithCells="1">
              <from>
                <xdr:col>3</xdr:col>
                <xdr:colOff>0</xdr:colOff>
                <xdr:row>2</xdr:row>
                <xdr:rowOff>0</xdr:rowOff>
              </from>
              <to>
                <xdr:col>5</xdr:col>
                <xdr:colOff>600075</xdr:colOff>
                <xdr:row>4</xdr:row>
                <xdr:rowOff>19050</xdr:rowOff>
              </to>
            </anchor>
          </controlPr>
        </control>
      </mc:Choice>
      <mc:Fallback>
        <control shapeId="104449" r:id="rId4" name="cmdGetListAllSheets"/>
      </mc:Fallback>
    </mc:AlternateContent>
    <mc:AlternateContent xmlns:mc="http://schemas.openxmlformats.org/markup-compatibility/2006">
      <mc:Choice Requires="x14">
        <control shapeId="104450" r:id="rId6" name="btnProtectAllSheets">
          <controlPr defaultSize="0" print="0" autoFill="0" autoPict="0" macro="[0]!SheetList.cmdProtectAllSheetsClick">
            <anchor moveWithCells="1" sizeWithCells="1">
              <from>
                <xdr:col>3</xdr:col>
                <xdr:colOff>28575</xdr:colOff>
                <xdr:row>6</xdr:row>
                <xdr:rowOff>0</xdr:rowOff>
              </from>
              <to>
                <xdr:col>6</xdr:col>
                <xdr:colOff>314325</xdr:colOff>
                <xdr:row>7</xdr:row>
                <xdr:rowOff>114300</xdr:rowOff>
              </to>
            </anchor>
          </controlPr>
        </control>
      </mc:Choice>
    </mc:AlternateContent>
    <mc:AlternateContent xmlns:mc="http://schemas.openxmlformats.org/markup-compatibility/2006">
      <mc:Choice Requires="x14">
        <control shapeId="104451" r:id="rId7" name="btnUnprotectAllSheets">
          <controlPr defaultSize="0" print="0" autoFill="0" autoPict="0" macro="[0]!SheetList.cmdUnprotectAllSheetsClick">
            <anchor moveWithCells="1" sizeWithCells="1">
              <from>
                <xdr:col>3</xdr:col>
                <xdr:colOff>9525</xdr:colOff>
                <xdr:row>10</xdr:row>
                <xdr:rowOff>28575</xdr:rowOff>
              </from>
              <to>
                <xdr:col>6</xdr:col>
                <xdr:colOff>342900</xdr:colOff>
                <xdr:row>12</xdr:row>
                <xdr:rowOff>47625</xdr:rowOff>
              </to>
            </anchor>
          </controlPr>
        </control>
      </mc:Choice>
    </mc:AlternateContent>
    <mc:AlternateContent xmlns:mc="http://schemas.openxmlformats.org/markup-compatibility/2006">
      <mc:Choice Requires="x14">
        <control shapeId="104452" r:id="rId8" name="btnHideTechSheets">
          <controlPr defaultSize="0" print="0" autoFill="0" autoPict="0" macro="[0]!SheetList.cmdHideAllTechSheetsClick">
            <anchor moveWithCells="1" sizeWithCells="1">
              <from>
                <xdr:col>3</xdr:col>
                <xdr:colOff>28575</xdr:colOff>
                <xdr:row>14</xdr:row>
                <xdr:rowOff>19050</xdr:rowOff>
              </from>
              <to>
                <xdr:col>6</xdr:col>
                <xdr:colOff>361950</xdr:colOff>
                <xdr:row>16</xdr:row>
                <xdr:rowOff>38100</xdr:rowOff>
              </to>
            </anchor>
          </controlPr>
        </control>
      </mc:Choice>
    </mc:AlternateContent>
    <mc:AlternateContent xmlns:mc="http://schemas.openxmlformats.org/markup-compatibility/2006">
      <mc:Choice Requires="x14">
        <control shapeId="104453" r:id="rId9" name="Button 5">
          <controlPr defaultSize="0" print="0" autoFill="0" autoPict="0" macro="[0]!SheetList.cmdShowAllSheets">
            <anchor moveWithCells="1" sizeWithCells="1">
              <from>
                <xdr:col>3</xdr:col>
                <xdr:colOff>38100</xdr:colOff>
                <xdr:row>17</xdr:row>
                <xdr:rowOff>114300</xdr:rowOff>
              </from>
              <to>
                <xdr:col>6</xdr:col>
                <xdr:colOff>371475</xdr:colOff>
                <xdr:row>19</xdr:row>
                <xdr:rowOff>133350</xdr:rowOff>
              </to>
            </anchor>
          </controlPr>
        </control>
      </mc:Choice>
    </mc:AlternateContent>
    <mc:AlternateContent xmlns:mc="http://schemas.openxmlformats.org/markup-compatibility/2006">
      <mc:Choice Requires="x14">
        <control shapeId="104454" r:id="rId10" name="Button 6">
          <controlPr defaultSize="0" print="0" autoFill="0" autoPict="0" macro="[0]!SheetList.cmdMakeSample">
            <anchor moveWithCells="1" sizeWithCells="1">
              <from>
                <xdr:col>3</xdr:col>
                <xdr:colOff>47625</xdr:colOff>
                <xdr:row>21</xdr:row>
                <xdr:rowOff>114300</xdr:rowOff>
              </from>
              <to>
                <xdr:col>6</xdr:col>
                <xdr:colOff>381000</xdr:colOff>
                <xdr:row>23</xdr:row>
                <xdr:rowOff>133350</xdr:rowOff>
              </to>
            </anchor>
          </controlPr>
        </control>
      </mc:Choice>
    </mc:AlternateContent>
    <mc:AlternateContent xmlns:mc="http://schemas.openxmlformats.org/markup-compatibility/2006">
      <mc:Choice Requires="x14">
        <control shapeId="104455" r:id="rId11" name="Button 7">
          <controlPr defaultSize="0" print="0" autoFill="0" autoPict="0" macro="[0]!SheetList.cmdShowAllNotTechSheets">
            <anchor moveWithCells="1" sizeWithCells="1">
              <from>
                <xdr:col>3</xdr:col>
                <xdr:colOff>57150</xdr:colOff>
                <xdr:row>25</xdr:row>
                <xdr:rowOff>95250</xdr:rowOff>
              </from>
              <to>
                <xdr:col>6</xdr:col>
                <xdr:colOff>390525</xdr:colOff>
                <xdr:row>27</xdr:row>
                <xdr:rowOff>114300</xdr:rowOff>
              </to>
            </anchor>
          </controlPr>
        </control>
      </mc:Choice>
    </mc:AlternateContent>
    <mc:AlternateContent xmlns:mc="http://schemas.openxmlformats.org/markup-compatibility/2006">
      <mc:Choice Requires="x14">
        <control shapeId="104456" r:id="rId12" name="Button 8">
          <controlPr defaultSize="0" print="0" autoFill="0" autoPict="0" macro="[0]!SheetList.cmdMakeTemplate">
            <anchor moveWithCells="1" sizeWithCells="1">
              <from>
                <xdr:col>3</xdr:col>
                <xdr:colOff>19050</xdr:colOff>
                <xdr:row>29</xdr:row>
                <xdr:rowOff>95250</xdr:rowOff>
              </from>
              <to>
                <xdr:col>6</xdr:col>
                <xdr:colOff>352425</xdr:colOff>
                <xdr:row>31</xdr:row>
                <xdr:rowOff>114300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148</vt:i4>
      </vt:variant>
    </vt:vector>
  </HeadingPairs>
  <TitlesOfParts>
    <vt:vector size="157" baseType="lpstr">
      <vt:lpstr>Инструкция</vt:lpstr>
      <vt:lpstr>Титульный</vt:lpstr>
      <vt:lpstr>Параметры</vt:lpstr>
      <vt:lpstr>Территории</vt:lpstr>
      <vt:lpstr>Показатели</vt:lpstr>
      <vt:lpstr>Потребительские характеристики</vt:lpstr>
      <vt:lpstr>Ссылки на публикации</vt:lpstr>
      <vt:lpstr>Комментарий</vt:lpstr>
      <vt:lpstr>Ошибки и предупреждения</vt:lpstr>
      <vt:lpstr>add_COMMENTS_range</vt:lpstr>
      <vt:lpstr>add_EVENT_range</vt:lpstr>
      <vt:lpstr>add_FUEL_range</vt:lpstr>
      <vt:lpstr>add_IDEX_GCAL_range</vt:lpstr>
      <vt:lpstr>add_IDEX_KG_range</vt:lpstr>
      <vt:lpstr>add_IDEX_range</vt:lpstr>
      <vt:lpstr>add_INFO_range</vt:lpstr>
      <vt:lpstr>add_INVEST_INDEX_range</vt:lpstr>
      <vt:lpstr>add_METHOD_range</vt:lpstr>
      <vt:lpstr>add_MO_range</vt:lpstr>
      <vt:lpstr>add_MR_range</vt:lpstr>
      <vt:lpstr>add_PRODUCT_range</vt:lpstr>
      <vt:lpstr>add_PROVIDER_range</vt:lpstr>
      <vt:lpstr>add_PUBLIC_range</vt:lpstr>
      <vt:lpstr>add_SOURCE_range</vt:lpstr>
      <vt:lpstr>add_T_range</vt:lpstr>
      <vt:lpstr>add_TYPE_range</vt:lpstr>
      <vt:lpstr>add_YEAR_range</vt:lpstr>
      <vt:lpstr>Инструкция!code</vt:lpstr>
      <vt:lpstr>Инструкция!CyanCell</vt:lpstr>
      <vt:lpstr>Инструкция!GreenCell</vt:lpstr>
      <vt:lpstr>Instr_1</vt:lpstr>
      <vt:lpstr>Instr_2</vt:lpstr>
      <vt:lpstr>Instr_3</vt:lpstr>
      <vt:lpstr>Instr_4</vt:lpstr>
      <vt:lpstr>Instr_5</vt:lpstr>
      <vt:lpstr>Instr_6</vt:lpstr>
      <vt:lpstr>Титульный!List_01_is_subdivision</vt:lpstr>
      <vt:lpstr>Титульный!List_01_legal_address</vt:lpstr>
      <vt:lpstr>Титульный!List_01_List00_filler</vt:lpstr>
      <vt:lpstr>Титульный!List_01_ogr_kpp</vt:lpstr>
      <vt:lpstr>List_01_org_full_name</vt:lpstr>
      <vt:lpstr>Титульный!List_01_org_inn</vt:lpstr>
      <vt:lpstr>Титульный!List_01_org_ogrn</vt:lpstr>
      <vt:lpstr>Титульный!List_01_org_short_name</vt:lpstr>
      <vt:lpstr>Титульный!List_01_post_address</vt:lpstr>
      <vt:lpstr>Титульный!List_01_region_name</vt:lpstr>
      <vt:lpstr>Титульный!List_01_reporting_period</vt:lpstr>
      <vt:lpstr>Титульный!List_01_subdivision_kpp</vt:lpstr>
      <vt:lpstr>List_01_subvision_name</vt:lpstr>
      <vt:lpstr>Титульный!List_01_tax_regime</vt:lpstr>
      <vt:lpstr>Титульный!List01_BlueCells</vt:lpstr>
      <vt:lpstr>List01_BlueCellsWithoutDogs</vt:lpstr>
      <vt:lpstr>List01_DataRange</vt:lpstr>
      <vt:lpstr>List01_YellowCells</vt:lpstr>
      <vt:lpstr>Параметры!List02_BlueCells</vt:lpstr>
      <vt:lpstr>List02_DataRange</vt:lpstr>
      <vt:lpstr>List02_DateBalanceTransfer</vt:lpstr>
      <vt:lpstr>List02_InternetPublic</vt:lpstr>
      <vt:lpstr>List02_InvestInfo</vt:lpstr>
      <vt:lpstr>List02_IsBalanceTransfer</vt:lpstr>
      <vt:lpstr>List02_IsInvestChange</vt:lpstr>
      <vt:lpstr>List02_IsInvestProg</vt:lpstr>
      <vt:lpstr>List02_More80Percent</vt:lpstr>
      <vt:lpstr>List02_NoInternet</vt:lpstr>
      <vt:lpstr>List02_Product</vt:lpstr>
      <vt:lpstr>List02_ReportType</vt:lpstr>
      <vt:lpstr>List03_DataRange</vt:lpstr>
      <vt:lpstr>List03_MO1_Range</vt:lpstr>
      <vt:lpstr>List03_Territories_range</vt:lpstr>
      <vt:lpstr>List10_BuhSite</vt:lpstr>
      <vt:lpstr>List10_DataRange</vt:lpstr>
      <vt:lpstr>List10_Fuel</vt:lpstr>
      <vt:lpstr>List10_FuelFlag</vt:lpstr>
      <vt:lpstr>List10_RepairCosts</vt:lpstr>
      <vt:lpstr>List11_DataRange</vt:lpstr>
      <vt:lpstr>List11_RepairCosts</vt:lpstr>
      <vt:lpstr>List12_CheckLinkFS</vt:lpstr>
      <vt:lpstr>List12_DataRange</vt:lpstr>
      <vt:lpstr>List13_DataRange</vt:lpstr>
      <vt:lpstr>List14_DataRange</vt:lpstr>
      <vt:lpstr>List15_CheckLinkFS</vt:lpstr>
      <vt:lpstr>List15_DataRange</vt:lpstr>
      <vt:lpstr>List15_Printing</vt:lpstr>
      <vt:lpstr>List15_Sites</vt:lpstr>
      <vt:lpstr>List16_DataRange</vt:lpstr>
      <vt:lpstr>MO_LIST</vt:lpstr>
      <vt:lpstr>MO_LIST_10</vt:lpstr>
      <vt:lpstr>MO_LIST_11</vt:lpstr>
      <vt:lpstr>MO_LIST_12</vt:lpstr>
      <vt:lpstr>MO_LIST_13</vt:lpstr>
      <vt:lpstr>MO_LIST_14</vt:lpstr>
      <vt:lpstr>MO_LIST_15</vt:lpstr>
      <vt:lpstr>MO_LIST_16</vt:lpstr>
      <vt:lpstr>MO_LIST_17</vt:lpstr>
      <vt:lpstr>MO_LIST_18</vt:lpstr>
      <vt:lpstr>MO_LIST_19</vt:lpstr>
      <vt:lpstr>MO_LIST_2</vt:lpstr>
      <vt:lpstr>MO_LIST_20</vt:lpstr>
      <vt:lpstr>MO_LIST_21</vt:lpstr>
      <vt:lpstr>MO_LIST_22</vt:lpstr>
      <vt:lpstr>MO_LIST_23</vt:lpstr>
      <vt:lpstr>MO_LIST_24</vt:lpstr>
      <vt:lpstr>MO_LIST_25</vt:lpstr>
      <vt:lpstr>MO_LIST_26</vt:lpstr>
      <vt:lpstr>MO_LIST_27</vt:lpstr>
      <vt:lpstr>MO_LIST_28</vt:lpstr>
      <vt:lpstr>MO_LIST_29</vt:lpstr>
      <vt:lpstr>MO_LIST_3</vt:lpstr>
      <vt:lpstr>MO_LIST_30</vt:lpstr>
      <vt:lpstr>MO_LIST_31</vt:lpstr>
      <vt:lpstr>MO_LIST_32</vt:lpstr>
      <vt:lpstr>MO_LIST_33</vt:lpstr>
      <vt:lpstr>MO_LIST_34</vt:lpstr>
      <vt:lpstr>MO_LIST_35</vt:lpstr>
      <vt:lpstr>MO_LIST_36</vt:lpstr>
      <vt:lpstr>MO_LIST_37</vt:lpstr>
      <vt:lpstr>MO_LIST_38</vt:lpstr>
      <vt:lpstr>MO_LIST_39</vt:lpstr>
      <vt:lpstr>MO_LIST_4</vt:lpstr>
      <vt:lpstr>MO_LIST_40</vt:lpstr>
      <vt:lpstr>MO_LIST_41</vt:lpstr>
      <vt:lpstr>MO_LIST_42</vt:lpstr>
      <vt:lpstr>MO_LIST_43</vt:lpstr>
      <vt:lpstr>MO_LIST_44</vt:lpstr>
      <vt:lpstr>MO_LIST_45</vt:lpstr>
      <vt:lpstr>MO_LIST_46</vt:lpstr>
      <vt:lpstr>MO_LIST_47</vt:lpstr>
      <vt:lpstr>MO_LIST_48</vt:lpstr>
      <vt:lpstr>MO_LIST_49</vt:lpstr>
      <vt:lpstr>MO_LIST_5</vt:lpstr>
      <vt:lpstr>MO_LIST_50</vt:lpstr>
      <vt:lpstr>MO_LIST_51</vt:lpstr>
      <vt:lpstr>MO_LIST_52</vt:lpstr>
      <vt:lpstr>MO_LIST_53</vt:lpstr>
      <vt:lpstr>MO_LIST_54</vt:lpstr>
      <vt:lpstr>MO_LIST_55</vt:lpstr>
      <vt:lpstr>MO_LIST_56</vt:lpstr>
      <vt:lpstr>MO_LIST_57</vt:lpstr>
      <vt:lpstr>MO_LIST_58</vt:lpstr>
      <vt:lpstr>MO_LIST_59</vt:lpstr>
      <vt:lpstr>MO_LIST_6</vt:lpstr>
      <vt:lpstr>MO_LIST_60</vt:lpstr>
      <vt:lpstr>MO_LIST_61</vt:lpstr>
      <vt:lpstr>MO_LIST_62</vt:lpstr>
      <vt:lpstr>MO_LIST_63</vt:lpstr>
      <vt:lpstr>MO_LIST_64</vt:lpstr>
      <vt:lpstr>MO_LIST_7</vt:lpstr>
      <vt:lpstr>MO_LIST_8</vt:lpstr>
      <vt:lpstr>MO_LIST_9</vt:lpstr>
      <vt:lpstr>Reference_CheckLinkFS</vt:lpstr>
      <vt:lpstr>Reference_FinancialSource</vt:lpstr>
      <vt:lpstr>Reference_TypeOfReport</vt:lpstr>
      <vt:lpstr>Reference_TypeOfWorking</vt:lpstr>
      <vt:lpstr>Reference_YesNo</vt:lpstr>
      <vt:lpstr>Инструкция!version</vt:lpstr>
      <vt:lpstr>Инструкция!WhiteCell</vt:lpstr>
      <vt:lpstr>Инструкция!YellowCell</vt:lpstr>
    </vt:vector>
  </TitlesOfParts>
  <Company>Федеральная служба по тарифам</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 стандартам раскрытия информации</dc:title>
  <dc:subject>Информация по стандартам раскрытия информации</dc:subject>
  <dc:creator>Nikolay Tolmachev</dc:creator>
  <cp:lastModifiedBy>Администратор</cp:lastModifiedBy>
  <cp:lastPrinted>2007-12-27T07:33:46Z</cp:lastPrinted>
  <dcterms:created xsi:type="dcterms:W3CDTF">2004-05-21T07:18:45Z</dcterms:created>
  <dcterms:modified xsi:type="dcterms:W3CDTF">2018-03-27T12:10:44Z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1.0</vt:lpwstr>
  </property>
  <property fmtid="{D5CDD505-2E9C-101B-9397-08002B2CF9AE}" pid="3" name="TemplateName">
    <vt:lpwstr>Показатели, подлежащие раскрытию теплоснабжающими, теплосетевыми организациями</vt:lpwstr>
  </property>
  <property fmtid="{D5CDD505-2E9C-101B-9397-08002B2CF9AE}" pid="4" name="Status">
    <vt:i4>0</vt:i4>
  </property>
  <property fmtid="{D5CDD505-2E9C-101B-9397-08002B2CF9AE}" pid="5" name="TemplateDate">
    <vt:lpwstr>01.10.2017</vt:lpwstr>
  </property>
  <property fmtid="{D5CDD505-2E9C-101B-9397-08002B2CF9AE}" pid="6" name="Mode">
    <vt:lpwstr>RELEASE</vt:lpwstr>
  </property>
  <property fmtid="{D5CDD505-2E9C-101B-9397-08002B2CF9AE}" pid="7" name="Code">
    <vt:lpwstr>ELPASS.JKH.OPEN.INFO.BALANCE.WARM</vt:lpwstr>
  </property>
</Properties>
</file>